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Usuarios\rcordova\Desktop\"/>
    </mc:Choice>
  </mc:AlternateContent>
  <xr:revisionPtr revIDLastSave="0" documentId="13_ncr:1_{DC40C3A9-2E4C-4A90-A2A6-247571B0D9EB}" xr6:coauthVersionLast="47" xr6:coauthVersionMax="47" xr10:uidLastSave="{00000000-0000-0000-0000-000000000000}"/>
  <bookViews>
    <workbookView xWindow="270" yWindow="0" windowWidth="18930" windowHeight="10200" activeTab="2" xr2:uid="{45DF6D93-8A5C-495E-B506-CA3F8DEF1E61}"/>
  </bookViews>
  <sheets>
    <sheet name="Servicios Públicos " sheetId="8" r:id="rId1"/>
    <sheet name="Entidades Financieras" sheetId="5" r:id="rId2"/>
    <sheet name="AFP" sheetId="11" r:id="rId3"/>
    <sheet name="Baja de documentos" sheetId="2" r:id="rId4"/>
    <sheet name="Catálogos" sheetId="3" r:id="rId5"/>
    <sheet name="Errores" sheetId="6" r:id="rId6"/>
    <sheet name="Control de cambios" sheetId="9" r:id="rId7"/>
    <sheet name="Caracteres" sheetId="10" r:id="rId8"/>
  </sheets>
  <externalReferences>
    <externalReference r:id="rId9"/>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2" l="1"/>
  <c r="J33" i="2"/>
  <c r="J32" i="2"/>
  <c r="J31" i="2"/>
  <c r="J82" i="11"/>
  <c r="J81" i="11"/>
  <c r="J79" i="11"/>
  <c r="J78" i="11"/>
  <c r="J77" i="11"/>
  <c r="J76" i="11"/>
  <c r="J75" i="11"/>
  <c r="J74" i="11"/>
  <c r="J73" i="11"/>
  <c r="J72" i="11"/>
  <c r="J71" i="11"/>
  <c r="J70" i="11"/>
  <c r="J69" i="11"/>
  <c r="J68" i="11"/>
  <c r="J66" i="11"/>
  <c r="J65" i="11"/>
  <c r="J64" i="11"/>
  <c r="J63" i="11"/>
  <c r="J62" i="11"/>
  <c r="J61" i="11"/>
  <c r="J60" i="11"/>
  <c r="J59" i="11"/>
  <c r="J58" i="11"/>
  <c r="J57" i="11"/>
  <c r="J56" i="11"/>
  <c r="J55" i="11"/>
  <c r="J53" i="11"/>
  <c r="J52" i="11"/>
  <c r="J51" i="11"/>
  <c r="J50" i="11"/>
  <c r="J49" i="11"/>
  <c r="J48" i="11"/>
  <c r="J47" i="11"/>
  <c r="J46" i="11"/>
  <c r="J45" i="11"/>
  <c r="J44" i="11"/>
  <c r="J43" i="11"/>
  <c r="J42" i="11"/>
  <c r="J40" i="11"/>
  <c r="J39" i="11"/>
  <c r="J38" i="11"/>
  <c r="J37" i="11"/>
  <c r="J36" i="11"/>
  <c r="J35" i="11"/>
  <c r="J34" i="11"/>
  <c r="J33" i="11"/>
  <c r="J32" i="11"/>
  <c r="J31" i="11"/>
  <c r="J30" i="11"/>
  <c r="J29" i="11"/>
  <c r="J20" i="11"/>
  <c r="J19" i="11"/>
  <c r="J18" i="11"/>
  <c r="J17" i="11"/>
  <c r="J16" i="11"/>
  <c r="J15" i="11"/>
  <c r="J14" i="11"/>
  <c r="J13" i="11"/>
  <c r="J12" i="11"/>
  <c r="J11" i="11"/>
  <c r="J10" i="11"/>
  <c r="B68" i="11"/>
  <c r="B71" i="11"/>
  <c r="B75" i="11"/>
  <c r="B44" i="11"/>
  <c r="B50" i="11"/>
  <c r="B52" i="11"/>
  <c r="B55" i="11"/>
  <c r="B57" i="11"/>
  <c r="B59" i="11"/>
  <c r="B61" i="11"/>
  <c r="I49" i="11"/>
  <c r="B31" i="11"/>
  <c r="B33" i="11"/>
  <c r="B37" i="11"/>
  <c r="J10" i="8"/>
  <c r="J11" i="8"/>
  <c r="J12" i="8"/>
  <c r="J13" i="8"/>
  <c r="J14" i="8"/>
  <c r="J15" i="8"/>
  <c r="J16" i="8"/>
  <c r="J17" i="8"/>
  <c r="J18" i="8"/>
  <c r="J19" i="8"/>
  <c r="J20" i="8"/>
  <c r="J29" i="8"/>
  <c r="J30" i="8"/>
  <c r="B31" i="8"/>
  <c r="B33" i="8"/>
  <c r="B37" i="8"/>
  <c r="B39" i="8"/>
  <c r="B42" i="8"/>
  <c r="B45" i="8"/>
  <c r="B49" i="8"/>
  <c r="B51" i="8"/>
  <c r="B57" i="8"/>
  <c r="B59" i="8"/>
  <c r="B61" i="8"/>
  <c r="B63" i="8"/>
  <c r="B64" i="8"/>
  <c r="B66" i="8"/>
  <c r="B68" i="8"/>
  <c r="B70" i="8"/>
  <c r="B72" i="8"/>
  <c r="B73" i="8"/>
  <c r="B75" i="8"/>
  <c r="B78" i="8"/>
  <c r="B80" i="8"/>
  <c r="B82" i="8"/>
  <c r="B84" i="8"/>
  <c r="B85" i="8"/>
  <c r="B87" i="8"/>
  <c r="B88" i="8"/>
  <c r="B89" i="8"/>
  <c r="B90" i="8"/>
  <c r="B91" i="8"/>
  <c r="B92" i="8"/>
  <c r="B95" i="8"/>
  <c r="B98" i="8"/>
  <c r="B101" i="8"/>
  <c r="J31" i="8"/>
  <c r="J32" i="8"/>
  <c r="J33" i="8"/>
  <c r="J34" i="8"/>
  <c r="J36" i="8"/>
  <c r="J37" i="8"/>
  <c r="J38" i="8"/>
  <c r="J39" i="8"/>
  <c r="J40" i="8"/>
  <c r="J41" i="8"/>
  <c r="J42" i="8"/>
  <c r="J43" i="8"/>
  <c r="J44" i="8"/>
  <c r="J45" i="8"/>
  <c r="J46" i="8"/>
  <c r="J47" i="8"/>
  <c r="J48" i="8"/>
  <c r="J49" i="8"/>
  <c r="J50" i="8"/>
  <c r="J51" i="8"/>
  <c r="J52" i="8"/>
  <c r="J53" i="8"/>
  <c r="J54" i="8"/>
  <c r="J55" i="8"/>
  <c r="I56"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39" i="2"/>
  <c r="J38" i="2"/>
  <c r="A108" i="6"/>
  <c r="A109" i="6"/>
  <c r="A110" i="6"/>
  <c r="A111" i="6"/>
  <c r="A112" i="6"/>
  <c r="A113" i="6"/>
  <c r="A114" i="6"/>
  <c r="A115" i="6"/>
  <c r="A116" i="6"/>
  <c r="A117" i="6"/>
  <c r="A118" i="6"/>
  <c r="A119" i="6"/>
  <c r="A120" i="6"/>
  <c r="A121" i="6"/>
  <c r="A122" i="6"/>
  <c r="A123" i="6"/>
  <c r="A124" i="6"/>
  <c r="A125" i="6"/>
  <c r="A126" i="6"/>
  <c r="A127" i="6"/>
  <c r="A128" i="6"/>
  <c r="A129" i="6"/>
  <c r="A131" i="6"/>
  <c r="A132" i="6"/>
  <c r="A133" i="6"/>
  <c r="A134" i="6"/>
  <c r="A135" i="6"/>
  <c r="A136" i="6"/>
  <c r="A137" i="6"/>
  <c r="A138" i="6"/>
  <c r="A139" i="6"/>
  <c r="A140" i="6"/>
  <c r="J37" i="2"/>
  <c r="J36" i="2"/>
  <c r="J35" i="2"/>
  <c r="J30" i="2"/>
  <c r="J29" i="2"/>
  <c r="J28" i="2"/>
  <c r="J20" i="2"/>
  <c r="J19" i="2"/>
  <c r="J18" i="2"/>
  <c r="J17" i="2"/>
  <c r="J16" i="2"/>
  <c r="J15" i="2"/>
  <c r="J14" i="2"/>
  <c r="J13" i="2"/>
  <c r="J12" i="2"/>
  <c r="J11" i="2"/>
  <c r="J10" i="2"/>
  <c r="L90" i="5"/>
  <c r="L89" i="5"/>
  <c r="L88" i="5"/>
  <c r="L87" i="5"/>
  <c r="L86" i="5"/>
  <c r="L85" i="5"/>
  <c r="L84" i="5"/>
  <c r="L83" i="5"/>
  <c r="L82" i="5"/>
  <c r="L81" i="5"/>
  <c r="L79" i="5"/>
  <c r="L78" i="5"/>
  <c r="L77" i="5"/>
  <c r="L76" i="5"/>
  <c r="L75" i="5"/>
  <c r="L74" i="5"/>
  <c r="L72" i="5"/>
  <c r="L71" i="5"/>
  <c r="L70" i="5"/>
  <c r="L69" i="5"/>
  <c r="L68" i="5"/>
  <c r="L67" i="5"/>
  <c r="L66" i="5"/>
  <c r="L64" i="5"/>
  <c r="L63" i="5"/>
  <c r="L62" i="5"/>
  <c r="L61" i="5"/>
  <c r="L60" i="5"/>
  <c r="L59" i="5"/>
  <c r="L58" i="5"/>
  <c r="L57" i="5"/>
  <c r="L56" i="5"/>
  <c r="L55" i="5"/>
  <c r="L54" i="5"/>
  <c r="L53" i="5"/>
  <c r="L52" i="5"/>
  <c r="L51" i="5"/>
  <c r="L50" i="5"/>
  <c r="L49" i="5"/>
  <c r="L47" i="5"/>
  <c r="L46" i="5"/>
  <c r="L45" i="5"/>
  <c r="L44" i="5"/>
  <c r="L43" i="5"/>
  <c r="L42" i="5"/>
  <c r="L41" i="5"/>
  <c r="L40" i="5"/>
  <c r="L39" i="5"/>
  <c r="L37" i="5"/>
  <c r="L36" i="5"/>
  <c r="L35" i="5"/>
  <c r="L34" i="5"/>
  <c r="L33" i="5"/>
  <c r="L32" i="5"/>
  <c r="L31" i="5"/>
  <c r="L30" i="5"/>
  <c r="L29" i="5"/>
  <c r="L28" i="5"/>
  <c r="L27" i="5"/>
  <c r="L18" i="5"/>
  <c r="L17" i="5"/>
  <c r="L16" i="5"/>
  <c r="L15" i="5"/>
  <c r="L14" i="5"/>
  <c r="L13" i="5"/>
  <c r="L12" i="5"/>
  <c r="L11" i="5"/>
  <c r="L10" i="5"/>
  <c r="L9" i="5"/>
  <c r="C76" i="5"/>
  <c r="C78" i="5"/>
  <c r="C81" i="5"/>
  <c r="C83" i="5"/>
  <c r="C85" i="5"/>
  <c r="C88" i="5"/>
  <c r="C90" i="5"/>
  <c r="C66" i="5"/>
  <c r="C68" i="5"/>
  <c r="C70" i="5"/>
  <c r="C29" i="5"/>
  <c r="C31" i="5"/>
  <c r="C34" i="5"/>
  <c r="C36" i="5"/>
  <c r="C39" i="5"/>
  <c r="C41" i="5"/>
  <c r="C46" i="5"/>
  <c r="C49" i="5"/>
  <c r="C51" i="5"/>
  <c r="C53" i="5"/>
  <c r="C55" i="5"/>
  <c r="C57" i="5"/>
  <c r="B30" i="2"/>
  <c r="B35" i="2"/>
  <c r="B39" i="2"/>
</calcChain>
</file>

<file path=xl/sharedStrings.xml><?xml version="1.0" encoding="utf-8"?>
<sst xmlns="http://schemas.openxmlformats.org/spreadsheetml/2006/main" count="1322" uniqueCount="753">
  <si>
    <t>Nro</t>
  </si>
  <si>
    <t>Campo</t>
  </si>
  <si>
    <t>Longitud</t>
  </si>
  <si>
    <t>Formato</t>
  </si>
  <si>
    <t>Descripción</t>
  </si>
  <si>
    <t>M</t>
  </si>
  <si>
    <t>YYYY-MM-DD</t>
  </si>
  <si>
    <t>Fecha de emisión de los documentos</t>
  </si>
  <si>
    <t>n11</t>
  </si>
  <si>
    <t>n1</t>
  </si>
  <si>
    <t>an..13</t>
  </si>
  <si>
    <t>Tipo de comprobante de pago</t>
  </si>
  <si>
    <t>n2</t>
  </si>
  <si>
    <t>(Catálogo No. 01)</t>
  </si>
  <si>
    <t>C</t>
  </si>
  <si>
    <t>n6</t>
  </si>
  <si>
    <t>Consumo del periodo</t>
  </si>
  <si>
    <t>Sumatoria de IGV</t>
  </si>
  <si>
    <t>Sumatoria de cargos globales que afectan la base imponible del IGV</t>
  </si>
  <si>
    <t>Codigo de ubigeo del usuario del servicio</t>
  </si>
  <si>
    <t xml:space="preserve">Código de tipo de tarifa contratada </t>
  </si>
  <si>
    <t>Condición</t>
  </si>
  <si>
    <t>Tipo de servicio público</t>
  </si>
  <si>
    <t>Fecha de vencimiento</t>
  </si>
  <si>
    <t>ESTRUCTURA INFORMACION - RECIBO ELECTRONICO SERVICIOS PUBLICOS</t>
  </si>
  <si>
    <t>an..15</t>
  </si>
  <si>
    <t>Validación</t>
  </si>
  <si>
    <t>Catálogo No. 01</t>
  </si>
  <si>
    <t>an..200</t>
  </si>
  <si>
    <t>Sumatoria de descuentos globales que afectan la base imponible del IGV</t>
  </si>
  <si>
    <t>Sumatoria de descuentos que no afectan la base imponible del IGV</t>
  </si>
  <si>
    <t>Sumatoria de cargos que no afectan la base imponible del IGV</t>
  </si>
  <si>
    <t>n(15,2)</t>
  </si>
  <si>
    <t>an..18</t>
  </si>
  <si>
    <t>an10</t>
  </si>
  <si>
    <t>Total valor de venta - Operaciones Inafectas</t>
  </si>
  <si>
    <t>Total valor de venta - Operaciones Exoneradas</t>
  </si>
  <si>
    <t>ESTRUCTURA DEL NOMBRE DEL ARCHIVO</t>
  </si>
  <si>
    <t>n..8</t>
  </si>
  <si>
    <t>Extensión</t>
  </si>
  <si>
    <t>Identificador de tipo de archivo</t>
  </si>
  <si>
    <t>Identificador del archivo</t>
  </si>
  <si>
    <t>an2</t>
  </si>
  <si>
    <t>La extensión debe ser txt o TXT</t>
  </si>
  <si>
    <t>an3</t>
  </si>
  <si>
    <t>Número de RUC del emisor</t>
  </si>
  <si>
    <t>El nombre del archivo debe cumplir con el siguiente formato:
&lt;Número de RUC del emisor&gt;-&lt;Identificador del tipo de archivo&gt;-&lt;Fecha de emisión&gt;-&lt;Identificador del archivo&gt;.&lt;Extensión&gt;
Los campos estarán separados por guión ("-") y la extensión luego de un punto.
Ejemplo:
20100088872-SP-20190502-9821.txt</t>
  </si>
  <si>
    <t>Debe ser SP</t>
  </si>
  <si>
    <t>Fecha desde del ciclo de facturación</t>
  </si>
  <si>
    <t>Fecha hasta del ciclo de facturación</t>
  </si>
  <si>
    <t>Total valor de venta - Operaciones Gravadas (IGV)</t>
  </si>
  <si>
    <t>an4</t>
  </si>
  <si>
    <t>Serie del comprobante de pago</t>
  </si>
  <si>
    <t>Número correlativo del comprobante de pago</t>
  </si>
  <si>
    <t>Número de documento de Recibo de servicios públicos que modifica</t>
  </si>
  <si>
    <t>Serie de documento de Recibo de servicios públicos que modifica</t>
  </si>
  <si>
    <t>"SP"</t>
  </si>
  <si>
    <t>"txt" o "TXT"</t>
  </si>
  <si>
    <t xml:space="preserve">Ubicación espacial del medidor - Latitud </t>
  </si>
  <si>
    <t>Ubicación espacial del medidor - Longitud</t>
  </si>
  <si>
    <t>Tipo de moneda del comprobante de pago</t>
  </si>
  <si>
    <t>Tipo de documento de Recibo de servicios publicos que modifica</t>
  </si>
  <si>
    <t>Catálogo N.°. 56</t>
  </si>
  <si>
    <t>n(3,8)</t>
  </si>
  <si>
    <t>Debe existir información para los tipos de servicio '1', '2' y '6'</t>
  </si>
  <si>
    <t>Catálogo N.° 06</t>
  </si>
  <si>
    <t>Catálogo N.° 13</t>
  </si>
  <si>
    <t>Sumatoria de otros tributos</t>
  </si>
  <si>
    <t>Catálogo No. 02</t>
  </si>
  <si>
    <t>an..1500</t>
  </si>
  <si>
    <t>Fecha de generación de los documentos</t>
  </si>
  <si>
    <t>Descripción de motivo de baja</t>
  </si>
  <si>
    <t>an..100</t>
  </si>
  <si>
    <t>Código de Error</t>
  </si>
  <si>
    <t>La fecha de emision se encuentra fuera del limite permitido</t>
  </si>
  <si>
    <t xml:space="preserve">La fecha de emision es mayor a la fecha de recepcion </t>
  </si>
  <si>
    <t>La fecha desde del ciclo de facturacion no cumple con el formado establecido</t>
  </si>
  <si>
    <t>La fecha hasta del ciclo de facturacion no cumple con el formado establecido</t>
  </si>
  <si>
    <t xml:space="preserve">La fecha hasta del ciclo de facturacion es mayor a la fecha desde </t>
  </si>
  <si>
    <t>No contiene el número de identificación del usuario del servicio</t>
  </si>
  <si>
    <t>La ubicación espacial del medidor - Latitud no cumple con el formato establecido</t>
  </si>
  <si>
    <t>La ubicación espacial del medidor - Longitud no cumple con el formato establecido</t>
  </si>
  <si>
    <t xml:space="preserve">La fecha de vencimiento no es mayor a la fecha de emision </t>
  </si>
  <si>
    <t>El total valor de venta - Operaciones Exoneradas no cumple con el formato establecido</t>
  </si>
  <si>
    <t>El total valor de venta - Operaciones Gratuitas no cumple con el formato establecido</t>
  </si>
  <si>
    <t>No contiene el tipo de moneda</t>
  </si>
  <si>
    <t xml:space="preserve">No contiene la fecha desde del ciclo de facturacion </t>
  </si>
  <si>
    <t>No contiene el total valor de venta - Operaciones Gravadas (IGV)</t>
  </si>
  <si>
    <t>La sumatoria de otros tributos no cumple con el formato establecido</t>
  </si>
  <si>
    <t>La sumatoria de descuentos globales que afectan la base imponible del IGV no cumple con el formato establecido</t>
  </si>
  <si>
    <t>La sumatoria de cargos globales que afectan la base imponible del IGV no cumple con el formato establecido</t>
  </si>
  <si>
    <t>La sumatoria de descuentos que no afectan la base imponible del IGV no cumple con el formato establecido</t>
  </si>
  <si>
    <t>La sumatoria de cargos que no afectan la base imponible del IGV no cumple con el formato establecido</t>
  </si>
  <si>
    <t>El importe total de la venta o servicio prestado no coincide con los valores de venta  mas los tributos mas los cargos</t>
  </si>
  <si>
    <t>No contiene informacion de dirección del usuario</t>
  </si>
  <si>
    <t>El numero de RUC del emisor no existe</t>
  </si>
  <si>
    <t>El emisor tiene la condición no habido</t>
  </si>
  <si>
    <t>El emisor no se encuentra activo</t>
  </si>
  <si>
    <t>El archivo ha sido presentado anteriormente</t>
  </si>
  <si>
    <t>Número de RUC debe existir</t>
  </si>
  <si>
    <t>Debe contar con la condicion de activo</t>
  </si>
  <si>
    <t>La condicion de domicilio debe ser diferente a no habido</t>
  </si>
  <si>
    <t>La combinación 'Fecha de emisión' más 'Identificador del archivo' no debe haberse presentado anteriormente</t>
  </si>
  <si>
    <t>Sólo se permite los tipos '14' o '36'</t>
  </si>
  <si>
    <t xml:space="preserve">Solo debe existir obligatoriamente si 'Tipo de comprobante de pago' es una nota ('87' o '88')
</t>
  </si>
  <si>
    <t>La fecha hasta no puede ser menor a la fecha desde</t>
  </si>
  <si>
    <t>Si 'Tipo de documento de identidad del cliente' es '1' (DNI), el campo debe ser numérico de 8 dígitos.</t>
  </si>
  <si>
    <t>Si 'Tipo de documento de identidad del cliente' es '6' (Número de RUC), el campo debe ser numérico de 11 dígitos.</t>
  </si>
  <si>
    <t>Catálogo N. 01</t>
  </si>
  <si>
    <t>Debe corresponder a los tipos '14', '36', '87' o '88'</t>
  </si>
  <si>
    <t>Debe tener campo lleno</t>
  </si>
  <si>
    <t>Debe corresponder a un código del Catálogo N.° 02</t>
  </si>
  <si>
    <t>La serie del comprobante no cumple con el formato establecido</t>
  </si>
  <si>
    <t>El numero correlativo del comprobante no cumple el formato establecido</t>
  </si>
  <si>
    <t>No contiene el numero correlativo del comprobante</t>
  </si>
  <si>
    <t>No contiene la serie del comprobante</t>
  </si>
  <si>
    <t>No contiene el tipo de comprobante</t>
  </si>
  <si>
    <t>No contiene el tipo de servicio publico</t>
  </si>
  <si>
    <t xml:space="preserve">No contiene la fecha hasta del ciclo de facturacion </t>
  </si>
  <si>
    <t>No contiene el tipo de documento de identidad del cliente</t>
  </si>
  <si>
    <t>No contiene el numero de documento de identidad del cliente</t>
  </si>
  <si>
    <t>No contiene los apellidos y nombres o denominación o razón social del cliente</t>
  </si>
  <si>
    <t>No contiene contiene el codigo de ubigeo del usuario de servicio</t>
  </si>
  <si>
    <t>No contiene la fecha de vencimiento</t>
  </si>
  <si>
    <t>No contiene la sumatoria de IGV</t>
  </si>
  <si>
    <t>No contiene el total valor de venta - Operaciones Inafectas</t>
  </si>
  <si>
    <t>No contiene el total valor de venta - Operaciones Exoneradas</t>
  </si>
  <si>
    <t>No contiene el total valor de venta - Operaciones Gratuitas</t>
  </si>
  <si>
    <t>No contiene el importe total de la venta o servicio prestado</t>
  </si>
  <si>
    <t>El total valor de venta - Operaciones Inafectas no cumple con el formato establecido</t>
  </si>
  <si>
    <t>El monto de redondeo no cumple con el formato establecido</t>
  </si>
  <si>
    <t>La fecha de emisión no cumple con el formato establecido</t>
  </si>
  <si>
    <t>El numero de documento de identidad del cliente no cumple el formato establecido</t>
  </si>
  <si>
    <t>El tipo de comprobante no corresponde al valor esperado</t>
  </si>
  <si>
    <t>El tipo de moneda no corresponde al valor esperado</t>
  </si>
  <si>
    <t>El tipo de servicio publico no corresponde al valor esperado</t>
  </si>
  <si>
    <t>El tipo de documento de identidad del cliente no corresponde al valor esperado</t>
  </si>
  <si>
    <t>Los apellidos y nombres o denominación o razón social del cliente no cumple el formato establecido</t>
  </si>
  <si>
    <t>El codigo de ubigeo del usuario de servicio no corresponde al valor esperado</t>
  </si>
  <si>
    <t>La ubicación espacial del medidor - Latitud es obligatoria para el tipo de servicio: Energía eléctrica</t>
  </si>
  <si>
    <t>La ubicación espacial del medidor - Longitud es obligatoria para el tipo de servicio: Energía eléctrica</t>
  </si>
  <si>
    <t>El consumo de periodo es obligatorio para los tipos de servicio '1', '2' y '6'</t>
  </si>
  <si>
    <t>El código de tipo de tarifa contratada no corresponde al valor esperado</t>
  </si>
  <si>
    <t>El calculo del IGV es incorrecto</t>
  </si>
  <si>
    <t>La sumatoria de IGV no cumple con el formato establecido</t>
  </si>
  <si>
    <t>El tipo de servicio publico no corresponde con el tipo de comprobante</t>
  </si>
  <si>
    <t>Si el valor es igual a '6' (Gas natural), el 'Tipo de comprobante de pago' debe ser '87', '88' o '36', para el resto de tipo de servicios debe ser '87', '88' o '14'</t>
  </si>
  <si>
    <t>La dirección del usuario no cumple el formato establecido</t>
  </si>
  <si>
    <t>Debe cumplir el formato</t>
  </si>
  <si>
    <t xml:space="preserve">La fecha de emisión debe ser menor o igual a la fecha de recepción. </t>
  </si>
  <si>
    <t>El plazo máximo de recepción es de 7 dias calendarios, contados desde el dia siguiente de la fecha de emisión.</t>
  </si>
  <si>
    <t>Debe cumplir el formato de numérico hasta 8 dígitos</t>
  </si>
  <si>
    <t>Debe corresponder a un código del Catálogo N.° 06</t>
  </si>
  <si>
    <t>Debe ser mayor a la fecha de emisión</t>
  </si>
  <si>
    <t>Debe corresponder a un código del Catálogo N.° 56</t>
  </si>
  <si>
    <t>Debe ser alfanumérico de 4 posiciones, e iniciar con "S"</t>
  </si>
  <si>
    <t xml:space="preserve">La fecha de generación debe ser menor o igual a la fecha de recepción. </t>
  </si>
  <si>
    <t>La extension del nombre del archivo no cumple con el formato establecido</t>
  </si>
  <si>
    <t>El identificador del archivo no cumple con el formato establecido</t>
  </si>
  <si>
    <t>El identificador de tipo de archivo no cumple el formato establecido</t>
  </si>
  <si>
    <t>La serie y número para el tipo de comprobante, debe existir</t>
  </si>
  <si>
    <t>No contiene la descripción de motivo de baja</t>
  </si>
  <si>
    <t>Solo se informa la serie del documento que modifica si el tipo de comprobante es una nota</t>
  </si>
  <si>
    <t>El tipo del documento que modifica no corresponde al valor esperado</t>
  </si>
  <si>
    <t>Solo se informa tipo del documento que modifica si el tipo de comprobante es una nota</t>
  </si>
  <si>
    <t>Si tipo de comprobante es nota de credito o debito, debe informar el tipo del documento que modifica</t>
  </si>
  <si>
    <t>Si tipo de comprobante es nota de credito o debito, debe informar la serie del documento que modifica</t>
  </si>
  <si>
    <t>La serie del documento que modifica no cumple con el formato establecido</t>
  </si>
  <si>
    <t>Si tipo de comprobante es nota de credito o debito, debe informar el numero del documento que modifica</t>
  </si>
  <si>
    <t>El numero del documento que modifica no cumple con el formato establecido</t>
  </si>
  <si>
    <t>El documento que modifica debe haber sido informado previamente</t>
  </si>
  <si>
    <t>Solo se informa el numero del documento que modifica si el tipo de comprobante es una nota</t>
  </si>
  <si>
    <t>Si 'Tipo de documento de identidad del cliente' es '1' (DNI), el campo debe contener un número de DNI válido</t>
  </si>
  <si>
    <t>Si 'Tipo de documento de identidad del cliente' es '6' (Número de RUC), el campo debe contener un número de RUC válido</t>
  </si>
  <si>
    <t>El número de DNI no existe</t>
  </si>
  <si>
    <t>El número de RUC no existe</t>
  </si>
  <si>
    <t>"AC"</t>
  </si>
  <si>
    <t>YYYYMMDD</t>
  </si>
  <si>
    <t>Debe ser 'AC'</t>
  </si>
  <si>
    <t>El nombre del archivo debe cumplir con el siguiente formato:
&lt;Número de RUC del emisor&gt;-&lt;Identificador del tipo de archivo&gt;-&lt;Fecha de emisión&gt;-&lt;Identificador del archivo&gt;.&lt;Extensión&gt;
Los campos estarán separados por guión ("-") y la extensión luego de un punto.
Ejemplo:
20100088872-AC-20190502-9821.txt</t>
  </si>
  <si>
    <t xml:space="preserve">La serie y número para el tipo de comprobante, debe estar activo </t>
  </si>
  <si>
    <t xml:space="preserve">El comprobante a anular no se encuentra activo </t>
  </si>
  <si>
    <t>El comprobante de pago a anular debe haber sido informado previamente</t>
  </si>
  <si>
    <t>an8</t>
  </si>
  <si>
    <t>El monto de redondeo excede el monto permitido</t>
  </si>
  <si>
    <t>No.</t>
  </si>
  <si>
    <t>24</t>
  </si>
  <si>
    <t>Catálogo</t>
  </si>
  <si>
    <t>Código de tarifa de servicios públicos</t>
  </si>
  <si>
    <t>Código de tarifa</t>
  </si>
  <si>
    <t>Código</t>
  </si>
  <si>
    <t>Servicio aplicable</t>
  </si>
  <si>
    <t>L001</t>
  </si>
  <si>
    <t>LUZ</t>
  </si>
  <si>
    <t>L002</t>
  </si>
  <si>
    <t>MT2</t>
  </si>
  <si>
    <t>L003</t>
  </si>
  <si>
    <t>MT3</t>
  </si>
  <si>
    <t>L004</t>
  </si>
  <si>
    <t>MT4</t>
  </si>
  <si>
    <t>L005</t>
  </si>
  <si>
    <t>BT2</t>
  </si>
  <si>
    <t>L006</t>
  </si>
  <si>
    <t>BT3</t>
  </si>
  <si>
    <t>L007</t>
  </si>
  <si>
    <t>BT4</t>
  </si>
  <si>
    <t>L008</t>
  </si>
  <si>
    <t>BT5A</t>
  </si>
  <si>
    <t>L009</t>
  </si>
  <si>
    <t>L010</t>
  </si>
  <si>
    <t>BT6</t>
  </si>
  <si>
    <t>L011</t>
  </si>
  <si>
    <t>BT5C-AP</t>
  </si>
  <si>
    <t>L012</t>
  </si>
  <si>
    <t>BT5D</t>
  </si>
  <si>
    <t>L013</t>
  </si>
  <si>
    <t>BT5E</t>
  </si>
  <si>
    <t>L014</t>
  </si>
  <si>
    <t>BT7</t>
  </si>
  <si>
    <t>L015</t>
  </si>
  <si>
    <t>BT8</t>
  </si>
  <si>
    <t>A011</t>
  </si>
  <si>
    <t>COMERCIAL</t>
  </si>
  <si>
    <t>AGUA</t>
  </si>
  <si>
    <t>A012</t>
  </si>
  <si>
    <t>INDUSTRIAL</t>
  </si>
  <si>
    <t>A013</t>
  </si>
  <si>
    <t>ESTATAL</t>
  </si>
  <si>
    <t>A014</t>
  </si>
  <si>
    <t>DOMÉSTICO</t>
  </si>
  <si>
    <t>A015</t>
  </si>
  <si>
    <t>SOCIAL</t>
  </si>
  <si>
    <t>G001</t>
  </si>
  <si>
    <t>CAT – A1</t>
  </si>
  <si>
    <t>GAS</t>
  </si>
  <si>
    <t>G002</t>
  </si>
  <si>
    <t>CAT – A2</t>
  </si>
  <si>
    <t>G003</t>
  </si>
  <si>
    <t>CAT – B</t>
  </si>
  <si>
    <t>G004</t>
  </si>
  <si>
    <t>CAT - C</t>
  </si>
  <si>
    <t>G005</t>
  </si>
  <si>
    <t>CAT – D</t>
  </si>
  <si>
    <t>G006</t>
  </si>
  <si>
    <t>CAT – E</t>
  </si>
  <si>
    <t>G007</t>
  </si>
  <si>
    <t>CAT – GE</t>
  </si>
  <si>
    <t>G008</t>
  </si>
  <si>
    <t>CAT – IP</t>
  </si>
  <si>
    <t>G009</t>
  </si>
  <si>
    <t>CAT – GNV</t>
  </si>
  <si>
    <t>Código de tipo de servicio público</t>
  </si>
  <si>
    <t>Energía eléctrica</t>
  </si>
  <si>
    <t>Agua</t>
  </si>
  <si>
    <t>Cable</t>
  </si>
  <si>
    <t>Internet</t>
  </si>
  <si>
    <t>6</t>
  </si>
  <si>
    <t>Gas natural</t>
  </si>
  <si>
    <t>7</t>
  </si>
  <si>
    <t>01</t>
  </si>
  <si>
    <t>Código de tipo de documento</t>
  </si>
  <si>
    <t>Factura</t>
  </si>
  <si>
    <t>03</t>
  </si>
  <si>
    <t>Boleta de venta</t>
  </si>
  <si>
    <t>04</t>
  </si>
  <si>
    <t>Liquidación de compra</t>
  </si>
  <si>
    <t>05</t>
  </si>
  <si>
    <t>Boletos de Transporte Aéreo que emiten las Compañías de Aviación Comercial por el servicio de transporte aéreo regular de pasajeros, emitido de manera manual, mecanizada o por medios electrónicos (BME)</t>
  </si>
  <si>
    <t>06</t>
  </si>
  <si>
    <t>Carta de porte aéreo</t>
  </si>
  <si>
    <t>07</t>
  </si>
  <si>
    <t>Nota de crédito</t>
  </si>
  <si>
    <t>08</t>
  </si>
  <si>
    <t>Nota de débito</t>
  </si>
  <si>
    <t>09</t>
  </si>
  <si>
    <t>Guía de remisión remitente</t>
  </si>
  <si>
    <t>Póliza emitida por las Bolsas de Valores</t>
  </si>
  <si>
    <t>12</t>
  </si>
  <si>
    <t>Ticket de máquina registradora</t>
  </si>
  <si>
    <t>13</t>
  </si>
  <si>
    <t>Documento emitido por bancos, instituciones financieras, crediticias y de seguros que se encuentren bajo el control de la Superintendencia de Banca y Seguros</t>
  </si>
  <si>
    <t>Recibo servicios públicos</t>
  </si>
  <si>
    <t>Boletos emitidos por el servicio de transporte terrestre regular urbano de pasajeros y el ferroviario público de pasajeros prestado en vía férrea local</t>
  </si>
  <si>
    <t>Boleto de viaje emitido por las empresas de transporte público interprovincial de pasajeros</t>
  </si>
  <si>
    <t>18</t>
  </si>
  <si>
    <t>Documentos emitidos por las AFP</t>
  </si>
  <si>
    <t>Boleto por atracciones y espectáculos públicos</t>
  </si>
  <si>
    <t>20</t>
  </si>
  <si>
    <t>Comprobante de retención</t>
  </si>
  <si>
    <t>Conocimiento de embarque por el servicio de transporte de carga marítima</t>
  </si>
  <si>
    <t>Pólizas de Adjudicación por remate o adjudicación de bienes</t>
  </si>
  <si>
    <t>Certificado de pago de regalías emitidas por PERUPETRO S.A.</t>
  </si>
  <si>
    <t>Etiquetas por el pago de la Tarifa Unificada de Uso de Aeropuerto – TUUA</t>
  </si>
  <si>
    <t>Documentos emitidos por la COFOPRI</t>
  </si>
  <si>
    <t>30</t>
  </si>
  <si>
    <t>Documentos emitidos por las empresas que desempeñan el rol adquirente en los sistemas de pago mediante tarjetas de crédito y débito, emitidas por bancos e instituciones financieras o crediticias, domiciliados o no en el país.</t>
  </si>
  <si>
    <t>31</t>
  </si>
  <si>
    <t>Guía de remisión transportista</t>
  </si>
  <si>
    <t>Documentos emitidos por recaudadoras de la Garantía de Red Principal</t>
  </si>
  <si>
    <t>Documento del Operador</t>
  </si>
  <si>
    <t>Documento del Partícipe</t>
  </si>
  <si>
    <t>Recibo de Distribución de Gas Natural</t>
  </si>
  <si>
    <t>Documentos que emitan los concesionarios del servicio de revisiones técnicas</t>
  </si>
  <si>
    <t>40</t>
  </si>
  <si>
    <t xml:space="preserve">Comprobante de Percepción </t>
  </si>
  <si>
    <t>41</t>
  </si>
  <si>
    <t>Comprobante de Percepción – Venta interna ( físico - formato impreso)</t>
  </si>
  <si>
    <t>Documentos emitidos por los adq. en los sistemas de pago por tarj. de crédito emitidas por ellas mismas</t>
  </si>
  <si>
    <t>Boleto de compañías de aviación transporte aéreo no regular</t>
  </si>
  <si>
    <t>Documentos emitidos por centros educativos y culturales, universidades, asociaciones y fundaciones</t>
  </si>
  <si>
    <t>BVME para transporte ferroviario de pasajeros</t>
  </si>
  <si>
    <t>56</t>
  </si>
  <si>
    <t>Comprobante de pago SEAE</t>
  </si>
  <si>
    <t>71</t>
  </si>
  <si>
    <t>Guía de remisión remitente complementaria</t>
  </si>
  <si>
    <t>72</t>
  </si>
  <si>
    <t>Guía de remisión transportista complementaria</t>
  </si>
  <si>
    <t>Nota de crédito especial</t>
  </si>
  <si>
    <t>Nota de débito especial</t>
  </si>
  <si>
    <t>02</t>
  </si>
  <si>
    <t>Código de tipo de monedas</t>
  </si>
  <si>
    <t xml:space="preserve">ISO 4217 Alpha Version 2001 </t>
  </si>
  <si>
    <t>http://www.iso.org/iso/home/standards/currency_codes.htm</t>
  </si>
  <si>
    <t>Código de ubicación geográfica (UBIGEO)</t>
  </si>
  <si>
    <t>Catálogo de ubigeos del INEI</t>
  </si>
  <si>
    <t>http://webinei.inei.gob.pe:8080/sisconcode/proyecto/index.htm?proyectoTitulo=UBIGEO&amp;proyectoId=3</t>
  </si>
  <si>
    <t>Código de tipo de documento de identidad</t>
  </si>
  <si>
    <t>0</t>
  </si>
  <si>
    <t>DOC.TRIB.NO.DOM.SIN.RUC</t>
  </si>
  <si>
    <t>1</t>
  </si>
  <si>
    <t>Documento Nacional de Identidad</t>
  </si>
  <si>
    <t>4</t>
  </si>
  <si>
    <t>Carnet de extranjería</t>
  </si>
  <si>
    <t>Registro Unico de Contributentes</t>
  </si>
  <si>
    <t>Pasaporte</t>
  </si>
  <si>
    <t>A</t>
  </si>
  <si>
    <t>Cédula Diplomática de identidad</t>
  </si>
  <si>
    <t>B</t>
  </si>
  <si>
    <t>DOC.IDENT.PAIS.RESIDENCIA-NO.D</t>
  </si>
  <si>
    <t>Tax Identification Number - TIN – Doc Trib PP.NN</t>
  </si>
  <si>
    <t>D</t>
  </si>
  <si>
    <t>Identification Number - IN – Doc Trib PP. JJ</t>
  </si>
  <si>
    <t>E</t>
  </si>
  <si>
    <t xml:space="preserve">TAM- Tarjeta Andina de Migración </t>
  </si>
  <si>
    <t>Si 'Tipo de servicio' igual a '1' (Energía eléctrica) debe tener campo lleno</t>
  </si>
  <si>
    <t>El consumo de periodo no cumple con el formato establecido</t>
  </si>
  <si>
    <t>Catálogo N.° 24</t>
  </si>
  <si>
    <t>Si existe valor, debe cumplir el formato de número de 15 enteros y hasta 2 decimales y valor mayor o igual a cero</t>
  </si>
  <si>
    <t>El formato del campo debe ser alfanumérico de 1 hasta 15 caracteres (se considera cualquier carácter, no permite 'whitespace character': espacio, salto de línea, fin de línea, tab, etc.)</t>
  </si>
  <si>
    <t>No contiene el identificador del archivo</t>
  </si>
  <si>
    <t>El valor del identificador del archivo no coincide con el indicado en el nombre del archivo</t>
  </si>
  <si>
    <t>El total valor de venta - Operaciones Gravadas (IGV) no cumple con el formato establecido</t>
  </si>
  <si>
    <t>El importe total de la venta o servicio prestado no cumple con el formato establecido</t>
  </si>
  <si>
    <t>No contiene el tipo de operacion no gravada</t>
  </si>
  <si>
    <t>El tipo de operacion no gravada no corresponde al valor esperado</t>
  </si>
  <si>
    <t xml:space="preserve">No contiene el Monto del interés de la cuota </t>
  </si>
  <si>
    <t>El Monto del interés de la cuota no cumple con el formato establecido</t>
  </si>
  <si>
    <t>No contiene el Monto del interés moratorio</t>
  </si>
  <si>
    <t>El Monto del interés moratorio de corresponder no cumple con el formato establecido</t>
  </si>
  <si>
    <t xml:space="preserve">No contiene el Monto total de seguros facturados </t>
  </si>
  <si>
    <t>El Monto total de seguros facturados no cumple con el formato establecido</t>
  </si>
  <si>
    <t>No contiene el Monto total de otros conceptos facturados</t>
  </si>
  <si>
    <t>El Monto total de otros conceptos facturados no cumple con el formato establecido</t>
  </si>
  <si>
    <t>No contiene e Total valor de venta - operaciones inafectas</t>
  </si>
  <si>
    <t>El total valor de venta - operaciones inafectas no cumple con el formato establecido</t>
  </si>
  <si>
    <t>El calculo del Total valor de venta - operaciones inafectas es incorrecto</t>
  </si>
  <si>
    <t>No contiene información del Total ITF</t>
  </si>
  <si>
    <t>El Total ITF no cumple con el formato establecido</t>
  </si>
  <si>
    <t>El calculo del Total ITF es incorrecto</t>
  </si>
  <si>
    <t>No contiene el Importe total a pagar</t>
  </si>
  <si>
    <t>El Importe total a pagar no cumple con el formato establecido</t>
  </si>
  <si>
    <t>El calculo del Importe total a pagar es incorrecto</t>
  </si>
  <si>
    <t>Solo se informa el Motivo de la nota si el tipo de comprobante es una nota</t>
  </si>
  <si>
    <t>Si tipo de comprobante es nota de credito o debito, debe informar el Motivo de la nota</t>
  </si>
  <si>
    <t>El tipo de nota no corresponde al valor esperado</t>
  </si>
  <si>
    <t>No contiene la fecha de otorgamiento del credito</t>
  </si>
  <si>
    <t>La fecha de otorgamiento del crédito/Linea de credito no cumple con el formato esperado</t>
  </si>
  <si>
    <t>No contiene el monto del crédito otorgado (capital)</t>
  </si>
  <si>
    <t>El monto del crédito otorgado (capital) no cumple con el formato establecido</t>
  </si>
  <si>
    <t>No contiene el numero de contrato</t>
  </si>
  <si>
    <t>El numero de contrato no cumple con el formato establecido</t>
  </si>
  <si>
    <t>El consumo nacional del mes no cumple con el formato establecido</t>
  </si>
  <si>
    <t>El consumo internacional del mes no cumple con el formato establecido</t>
  </si>
  <si>
    <t>No contiene numero de poliza</t>
  </si>
  <si>
    <t>El numero de poliza no cumple con el formato establecido</t>
  </si>
  <si>
    <t>No contiene fecha de inicio de vigencia de cobertura</t>
  </si>
  <si>
    <t>La fecha de inicio de vigencia de cobertura no cumple con el formato establecido</t>
  </si>
  <si>
    <t>No contiene fecha de termino de vigencia de cobertura</t>
  </si>
  <si>
    <t>La fecha de termino de vigencia de cobertura no cumple con el formato esperado</t>
  </si>
  <si>
    <t>No contiene información del tipo de seguro</t>
  </si>
  <si>
    <t>El tipo de seguro no corresponde al valor esperado</t>
  </si>
  <si>
    <t>No contiene suma asegurada</t>
  </si>
  <si>
    <t>La suma asegurada no cumple con el formato establecido</t>
  </si>
  <si>
    <t>El ultimo endosatario no cumple con el formato establecido</t>
  </si>
  <si>
    <t>El documento que modifica se encuentra anulado</t>
  </si>
  <si>
    <t>La fecha de término de vigencia de cobertura debe ser mayor a la fecha de inicio de vigencia</t>
  </si>
  <si>
    <t>El archivo está corrupto</t>
  </si>
  <si>
    <t>El archivo debe contener entre 1 (uno) y 100 000 (cien mil) líneas</t>
  </si>
  <si>
    <t>El RUC del documento no coincide con el RUC del usuario</t>
  </si>
  <si>
    <t>El contribuyente no se encuentra afiliado al SES</t>
  </si>
  <si>
    <t>Servicios de telecomunicaciones regulados por OSIPTEL</t>
  </si>
  <si>
    <t>No contiene el código de cliente</t>
  </si>
  <si>
    <t>El código de cliente no cumple con el formato establecido</t>
  </si>
  <si>
    <t>A016</t>
  </si>
  <si>
    <t>A017</t>
  </si>
  <si>
    <t>MULTIFAMILIAR INDIVIDUALIZADO</t>
  </si>
  <si>
    <t>MULTIFAMILIAR NO INDIVIDUALIZADO</t>
  </si>
  <si>
    <t xml:space="preserve">Debe cumplir el formato de número de 15 enteros y hasta 2 decimales </t>
  </si>
  <si>
    <t>Importe total del servicio prestado</t>
  </si>
  <si>
    <t>Monto de refacturación</t>
  </si>
  <si>
    <t>an..19</t>
  </si>
  <si>
    <t>El monto de refacturación no cumple con el formato esperado</t>
  </si>
  <si>
    <t>a1</t>
  </si>
  <si>
    <t>Indicador de recibo múltiple</t>
  </si>
  <si>
    <t xml:space="preserve">Solo puede tomar los valores 0 y 1 </t>
  </si>
  <si>
    <t>No contiene el indicador de recibo múltiple</t>
  </si>
  <si>
    <t>El indicador de recibo múltiple no cumple con el formato establecido</t>
  </si>
  <si>
    <t>De existir valor, debe corresponder a un código del Catálogo N.° 13</t>
  </si>
  <si>
    <t xml:space="preserve">BT5B </t>
  </si>
  <si>
    <t>AT2</t>
  </si>
  <si>
    <t>n..10</t>
  </si>
  <si>
    <t>Debe ser numérico de hasta 10 dígitos</t>
  </si>
  <si>
    <t>Tipo de documento de identidad del usuario</t>
  </si>
  <si>
    <t>Número de documento de identidad del usuario</t>
  </si>
  <si>
    <t>Apellidos y nombres o denominación o razón social del usuario</t>
  </si>
  <si>
    <t xml:space="preserve">Dirección o ubicación del suministro o medidor </t>
  </si>
  <si>
    <t>Código de cliente o número de suministro</t>
  </si>
  <si>
    <t>Número de medidor o número de teléfono</t>
  </si>
  <si>
    <t>El número de medidor del servicio o número de teléfono no cumple con el formato establecido</t>
  </si>
  <si>
    <t>Identificador del servicio
En caso de:
Agua/Gas: Número de medidor
Energía electrica: Número de medidor
Telefonía: Número de teléfono
En caso de no existir información consignar guión.</t>
  </si>
  <si>
    <t>Telefonia</t>
  </si>
  <si>
    <t>Debe ser igual a la sumatoria del 'Total valor de venta - Operaciones Inafectas' + 'Total Valor de Venta - Operaciones Exoneradas' + 'Total valor de venta Operaciones Gravadas' + 'Monto de refacturación' + 'Sumatoria de IGV' + 'Sumatoria de otros tributos' + 'Sumatoria de cargos que no afectan la base imponible' - 'Sumatoria de descuentos que no afectan la base imponible' con una tolerancia de +- 1 sol
Si algún campo tiene valor vacío, se considera como cero para efecto del cálculo.
Los montos negativos deben ir precedidos  con el signo menos (-)</t>
  </si>
  <si>
    <t xml:space="preserve">&lt;SAAA&gt;
</t>
  </si>
  <si>
    <t>De no corresponder, consignar valor cero (0.00).
Los montos negativos deben ir precedidos con el signo menos (-).</t>
  </si>
  <si>
    <t>De no corresponder, dejar el campo vacío.</t>
  </si>
  <si>
    <t>En caso de servicio de luz, agua o gas, es la dirección donde se encuentra ubicado el suministro o medidor.
En caso del recibo de telecomunicaciones, considerar la dirección que figura en el recibo.</t>
  </si>
  <si>
    <t>En caso el recibo se genera por varios medidores, líneas telefónicas, etc.
0 - No es un recibo múltiple
1 - Si es un recibo múltiple
De no corresponder consignar 0.</t>
  </si>
  <si>
    <t>Se consignará la información en grados decimales con su respectivo signo.
De no corresponder, dejar el campo vacío.</t>
  </si>
  <si>
    <t>Aplica solo para los servicios de luz, agua y gas. El consumo estará expresado en los siguientes unidades de medida:
Energía eléctrica: Kilowatt hora (kWh)
Agua: Metro cúbico (m3)
Gas natural: Metro cúbico estándar (SM3)
De no corresponder, dejar el campo vacío.</t>
  </si>
  <si>
    <t>En caso de luz, agua y gas.
De no corresponder, dejar el campo vacío.</t>
  </si>
  <si>
    <t>Valor de refacturación sin considerar IGV.
De no corresponder, consignar valor cero (0.00) o vacío.
Los montos negativos deben ir precedidos con el signo menos (-).</t>
  </si>
  <si>
    <t>Incluye el monto de IGV de la refacturación.
De no corresponder, consignar valor cero (0.00).
Los montos negativos deben ir precedidos con el signo menos (-).</t>
  </si>
  <si>
    <t>De no corresponder, consignar valor cero (0.00) o vacío.</t>
  </si>
  <si>
    <t>Los montos negativos deben ir precedidos con el signo menos (-).</t>
  </si>
  <si>
    <t>Si el tipo de comprobante es '87' o '88'  se  debe indicar cual es el tipo de comprobante que está modificando.
De no corresponder, dejar el campo vacío.</t>
  </si>
  <si>
    <t>Si el tipo de comprobante es '87' o '88'  se  debe indicar la serie del comprobante que está  modificando.
De no corresponder, dejar el campo vacío.</t>
  </si>
  <si>
    <t>Si el tipo de comprobante es '87' o '88'  se  debe indicar el número correlativo del comprobante que está modificando.
De no corresponder, dejar el campo vacío.</t>
  </si>
  <si>
    <t>&lt;SAAA&gt;
"-"</t>
  </si>
  <si>
    <t>Si 'Tipo de comprobante de pago' es una nota ('87' o 88') y el campo está vacío</t>
  </si>
  <si>
    <t>an..4</t>
  </si>
  <si>
    <t>Si existe valor, debe cumplir el formato de número de 3 enteros y hasta 8 decimales</t>
  </si>
  <si>
    <t>Si existe valor, debe cumplir el formato de número de 15 enteros y hasta 2 decimales</t>
  </si>
  <si>
    <t>Si existe valor, debe corresponder a un código del Catálogo N.° 24 de acuerdo al 'Tipo de servicio'</t>
  </si>
  <si>
    <t>Solo debe existir si 'Tipo de comprobante de pago' es una nota ('87' o 88')</t>
  </si>
  <si>
    <t>Solo debe existir si 'Tipo de comprobante de pago' es una nota ('87' o '88')</t>
  </si>
  <si>
    <t>Si existe valor, el formato debe ser numérico de hasta 10 posiciones</t>
  </si>
  <si>
    <t>Si la 'Serie de documento de Recibo de servicios publicos que modifica' inicia con 'S', el tipo de documento, serie y número correlativo del documento que modifica debe existir</t>
  </si>
  <si>
    <t>Debe ser una fecha calendario válida</t>
  </si>
  <si>
    <t>La fecha de vencimiento es inválida</t>
  </si>
  <si>
    <t>La fecha de generación de los documentos es inválida</t>
  </si>
  <si>
    <t>La fecha desde del ciclo de facturación es inválida</t>
  </si>
  <si>
    <t>La fecha hasta del ciclo de facturación es inválida</t>
  </si>
  <si>
    <t>La fecha de emisión de los documentos es inválida</t>
  </si>
  <si>
    <t>El código de tipo de tarifa contratada es obligatorio para los tipos de servicio '1', '2'  y '6'</t>
  </si>
  <si>
    <t>Si 'Tipo de documento de identidad del usuario' es diferente de '1' y '6', el campo debe ser alfanumérico de hasta 15 caracteres (se considera cualquier carácter, no permite "whitespace character": espacio, salto de línea, fin de línea, tab, etc.)</t>
  </si>
  <si>
    <t>El tipo de documento, serie y número correlativo del documento que modifica debe estar en estado activo</t>
  </si>
  <si>
    <t>La serie y número para el tipo de compobante, no debe haber sido enviado anteriormente y encontrarse con estado activo</t>
  </si>
  <si>
    <t>La serie y número para el tipo de compobante, no debe haber sido enviado anteriormente y encontrarse con estado anulado</t>
  </si>
  <si>
    <t>El comprobante se encuentra duplicado</t>
  </si>
  <si>
    <t>El formato del comprobante NO es correcto</t>
  </si>
  <si>
    <t>Ocurrió un problema durante el envío del archivo.</t>
  </si>
  <si>
    <t>El comprobante ya esta informado y se encuentra con estado anulado</t>
  </si>
  <si>
    <t xml:space="preserve">ESTRUCTURA INFORMACION OPERACIONES NO GRAVADAS - CREDITOS </t>
  </si>
  <si>
    <t>El nombre del archivo debe cumplir con el siguiente formato:
&lt;Número de RUC del emisor&gt;-&lt;Identificador del tipo de archivo&gt;-&lt;Fecha de emisión&gt;-&lt;Identificador del archivo&gt;.&lt;Extensión&gt;
Los campos estarán separados por guión ("-") y la extensión luego de un punto.
Ejemplo:
20100088872-BN-20190502-9821.txt</t>
  </si>
  <si>
    <t>Observaciones</t>
  </si>
  <si>
    <t>"BN"</t>
  </si>
  <si>
    <t>Debe ser BN</t>
  </si>
  <si>
    <t>No debe existir una presentación anterior con el mismo nombre del archivo</t>
  </si>
  <si>
    <t>Datos del documento</t>
  </si>
  <si>
    <t>Tipo de documento</t>
  </si>
  <si>
    <t>Debe corresponder a los tipos '13', '87' o '88'</t>
  </si>
  <si>
    <t>Número de serie del documento</t>
  </si>
  <si>
    <t>&lt;FAAA&gt;</t>
  </si>
  <si>
    <t>Debe ser alfanumérico de 4 posiciones, e iniciar con "F"</t>
  </si>
  <si>
    <t>Número correlativo del documento</t>
  </si>
  <si>
    <t>La serie y número para el tipo de compobante, no debe haber sido enviado anteriormente</t>
  </si>
  <si>
    <t>Tipo de moneda del comprobante</t>
  </si>
  <si>
    <t>Según el catálogo N.° 02 del Anexo N.° 8.</t>
  </si>
  <si>
    <t>Tipo de operación no gravada</t>
  </si>
  <si>
    <t>Tipos de operaciones:
2100 - Créditos a empresas
2101 - Créditos de consumo revolvente
2102 - Créditos de consumo no revolvente 
0112 - Créditos hipotecarios para vivienda
2103 - Otras operaciones no gravadas - empresas del sistema financiero
2104 - Otras operaciones no  gravadas - empresas del sistema de seguros</t>
  </si>
  <si>
    <t>Debe corresponder a uno de los valores establecidos</t>
  </si>
  <si>
    <t>Datos del cliente</t>
  </si>
  <si>
    <t>Tipo de documento de identidad del cliente</t>
  </si>
  <si>
    <t>an1</t>
  </si>
  <si>
    <t xml:space="preserve">Debe tener campo lleno
</t>
  </si>
  <si>
    <t>Número de documento de Identidad del cliente</t>
  </si>
  <si>
    <t xml:space="preserve"> Si 'Tipo de documento de identidad del cliente' es '1' (DNI), el campo debe ser numérico de 8 dígitos.</t>
  </si>
  <si>
    <t>Apellidos y nombres,  denominación o razón social del cliente</t>
  </si>
  <si>
    <t xml:space="preserve">El formato del campo debe ser alfanumérico de 1 hasta 1500 caracteres (se considera cualquier carácter incluido espacio, no se permite ningún otro "whitespace character": salto de línea, tab, fin de línea, etc.)
</t>
  </si>
  <si>
    <t>Importes de comprobante de pago</t>
  </si>
  <si>
    <t>Monto del interés de la cuota (interés compensatorio) en el caso de los bancos/ monto de la prima facturada (en el caso de seguros)</t>
  </si>
  <si>
    <t>De no corresponder consignar valor cero (0.00)</t>
  </si>
  <si>
    <t>Debe cumplir el formato de número de hasta 15 enteros y hasta 2 decimales y valor mayor o igual a cero</t>
  </si>
  <si>
    <t>Monto del interés moratorio de corresponder</t>
  </si>
  <si>
    <r>
      <t xml:space="preserve">Monto total de seguros </t>
    </r>
    <r>
      <rPr>
        <sz val="10"/>
        <rFont val="Arial"/>
        <family val="2"/>
      </rPr>
      <t>facturados</t>
    </r>
    <r>
      <rPr>
        <sz val="10"/>
        <color rgb="FFFF0000"/>
        <rFont val="Arial"/>
        <family val="2"/>
      </rPr>
      <t xml:space="preserve"> </t>
    </r>
  </si>
  <si>
    <t>Incluye la sumatoria de todo tipo de seguros facturados (desgravamen, inmbueble, vehículo activo fijo, protección de tarjeta, robo, etc). Sólo considerar el importe consolidado de seguros aplicados a las cuotas del mes (tanto de créditos como de tarjetas de crédito).</t>
  </si>
  <si>
    <r>
      <t xml:space="preserve">Monto total de otros conceptos </t>
    </r>
    <r>
      <rPr>
        <sz val="10"/>
        <rFont val="Arial"/>
        <family val="2"/>
      </rPr>
      <t>facturados</t>
    </r>
  </si>
  <si>
    <t>Incluye la sumatoria de otros conceptos que se facturan, tales como portes, comisiones, membresías, gastos por servicios de terceros como tasación, etc. Sólo considerar el importe consolidado de otros conceptos aplicables a las cuotas que no sean intereses, ni capital ni seguros.</t>
  </si>
  <si>
    <t>Total valor de venta - operaciones inafectas</t>
  </si>
  <si>
    <t>Debe ser igual a la sumatoria del 'Monto del interés de la cuota' + 'Monto del Interés moratorio' + 'Monto total de seguros facturados' + 'Monto total de otros conceptos facturados' con una tolerancia de +- 1</t>
  </si>
  <si>
    <t>Total valor de venta - operaciones exoneradas</t>
  </si>
  <si>
    <t xml:space="preserve">Importe total a pagar </t>
  </si>
  <si>
    <t xml:space="preserve">Debe ser igual a la sumatoria del 'Importe total de la venta - operaciones inafectas' + 'Importe total de la venta - operaciones exoneradas' </t>
  </si>
  <si>
    <t>Datos del documento que modifica</t>
  </si>
  <si>
    <t>Tipo de documento que se modifica</t>
  </si>
  <si>
    <t>Si el tipo de comprobante es '87' o '88'  se  debe indicar cual es el tipo de comprobante que está modificando</t>
  </si>
  <si>
    <t>De no corresponder dejar vacío el campo</t>
  </si>
  <si>
    <t>Si 'Tipo de documento' no es una nota ('87' y 88'), no debe existir el tipo de documento que modifica</t>
  </si>
  <si>
    <t>Si 'Tipo de documento' es nota ('87' o '88') debe existir obligatoriamente el campo</t>
  </si>
  <si>
    <t>Número de serie del documento que se modifica</t>
  </si>
  <si>
    <t xml:space="preserve">&lt;FAAA&gt;
&lt;BAAA&gt;
</t>
  </si>
  <si>
    <t>Si 'Tipo de documento' no es una nota ('87' y 88'), no debe existir la serie de documento que modifica</t>
  </si>
  <si>
    <t>Número correlativo del documento que se modifica</t>
  </si>
  <si>
    <t>Si el tipo de comprobante es '87' o '88'  se  debe indicar el número correlativo del comprobante que está modificando</t>
  </si>
  <si>
    <t>Si 'Tipo de documento' no es una nota ('87' y 88'), no debe existir el número del documento que modifica</t>
  </si>
  <si>
    <t>El formato debe ser numérico de hasta 10 posiciones</t>
  </si>
  <si>
    <t>Información complementaria</t>
  </si>
  <si>
    <t>Fecha de otorgamiento del crédito/Linea de crédito</t>
  </si>
  <si>
    <t>Solo en caso de los tipo de operación '2100', '2101', '2102' y '0112'</t>
  </si>
  <si>
    <t>Si 'Tipo de operación' es '2100' o '2101' o '2102' o '0112' y el valor del campo es vacío</t>
  </si>
  <si>
    <t>Dato alfanumérico de 10 posiciones con formato  YYYY-MM-DD.</t>
  </si>
  <si>
    <t>Monto del crédito otorgado (capital)</t>
  </si>
  <si>
    <t>Si existe valor, debe cumplir el formato de número de hasta 15 enteros y hasta 2 decimales y valor mayor o igual a cero</t>
  </si>
  <si>
    <t>Número de contrato</t>
  </si>
  <si>
    <t>an..50</t>
  </si>
  <si>
    <t>El formato del campo debe ser alfanumérico de 1 hasta 50 caracteres (se considera cualquier carácter incluido espacio, no se permite ningún otro "whitespace character": salto de línea, tab, fin de línea, etc.)</t>
  </si>
  <si>
    <t>Información complementaria: Operaciones de Seguros</t>
  </si>
  <si>
    <t>Número de póliza</t>
  </si>
  <si>
    <t>Si 'Tipo de operación' es '2104', debe tener campo lleno</t>
  </si>
  <si>
    <t>Fecha de inicio de vigencia de cobertura</t>
  </si>
  <si>
    <t>Si dato es diferente de vacío, debe cumplir el formato</t>
  </si>
  <si>
    <t>Fecha de término de vigencia de cobertura</t>
  </si>
  <si>
    <t>Si dato es diferente de vacío, debe ser mayor a fecha de inicio</t>
  </si>
  <si>
    <t>Tipo de seguro</t>
  </si>
  <si>
    <t>Tipos de seguro:
1 = Seguros de Vida
2 = Seguros para afiliados a AFP
3 = Otros (de aplicar)</t>
  </si>
  <si>
    <t>Si dato es diferente de vacío, debe tener el valor '1', '2' o '3'</t>
  </si>
  <si>
    <t>Suma asegurada / alcance de cobertura o monto</t>
  </si>
  <si>
    <t>ESTRUCTURA INFORMACION -  BAJAS DE DOCUMENTOS ELECTRONICOS</t>
  </si>
  <si>
    <t>ESTRUCTURA DEL CONTENIDO DEL ARCHIVO</t>
  </si>
  <si>
    <t xml:space="preserve">Debe tener campo lleno, excepto para 'Tipo de servicio' igual a '3' (Cable), '4' (Internet), '5' (Servicios regulados por OSIPTEL) y '7' (Telefonía) </t>
  </si>
  <si>
    <t>L016</t>
  </si>
  <si>
    <t>BT5C</t>
  </si>
  <si>
    <t>L017</t>
  </si>
  <si>
    <t>MT2L</t>
  </si>
  <si>
    <t>L018</t>
  </si>
  <si>
    <t>MT2L_1 a MT2L21</t>
  </si>
  <si>
    <t>L019</t>
  </si>
  <si>
    <t>MT2A a MT2Z</t>
  </si>
  <si>
    <t>L020</t>
  </si>
  <si>
    <t xml:space="preserve">AT1 </t>
  </si>
  <si>
    <t>L021</t>
  </si>
  <si>
    <t>MT1</t>
  </si>
  <si>
    <t>G010</t>
  </si>
  <si>
    <t>CAT - A</t>
  </si>
  <si>
    <t>G011</t>
  </si>
  <si>
    <t>CAT - B1</t>
  </si>
  <si>
    <t>G012</t>
  </si>
  <si>
    <t>CAT - B2</t>
  </si>
  <si>
    <t>G013</t>
  </si>
  <si>
    <t>CAT - PESCA</t>
  </si>
  <si>
    <t>G014</t>
  </si>
  <si>
    <t>CAT - TIPO I</t>
  </si>
  <si>
    <t>G015</t>
  </si>
  <si>
    <t>CAT - TIPO II-A</t>
  </si>
  <si>
    <t>G016</t>
  </si>
  <si>
    <t>CAT - TIPO II-B</t>
  </si>
  <si>
    <t>G017</t>
  </si>
  <si>
    <t>CAT - TIPO III</t>
  </si>
  <si>
    <t>G018</t>
  </si>
  <si>
    <t>CAT - TIPO IV</t>
  </si>
  <si>
    <t>G019</t>
  </si>
  <si>
    <t>CAT - TIPO V</t>
  </si>
  <si>
    <t>G020</t>
  </si>
  <si>
    <t>CAT - TIPO VI</t>
  </si>
  <si>
    <t>G021</t>
  </si>
  <si>
    <t>CAT - TIPO VII</t>
  </si>
  <si>
    <t>El formato del campo debe ser alfanumérico de 1 hasta 20 caracteres (se considera cualquier carácter, no permite 'whitespace character': espacio, salto de línea, fin de línea, tab, etc.)</t>
  </si>
  <si>
    <t>an..20</t>
  </si>
  <si>
    <t xml:space="preserve">El formato del campo debe ser alfanumérico de 1 hasta 200 caracteres (se considera cualquier carácter incluido espacio, no se permite ningún otro "whitespace character": salto de línea, tab, fin de línea, etc.)
</t>
  </si>
  <si>
    <t>Versión Excel</t>
  </si>
  <si>
    <t>ERROR/OBSERVACION</t>
  </si>
  <si>
    <t>CAMPO</t>
  </si>
  <si>
    <t xml:space="preserve">TIPO </t>
  </si>
  <si>
    <t>DETALLE</t>
  </si>
  <si>
    <t>DAE</t>
  </si>
  <si>
    <t>ERR-8046</t>
  </si>
  <si>
    <t>Modificación de la validación</t>
  </si>
  <si>
    <t>Servicios Públicos</t>
  </si>
  <si>
    <t xml:space="preserve">ERR-8045 y ERR-8049
</t>
  </si>
  <si>
    <t xml:space="preserve">Apellidos y nombres o denominación o razón social del usuario
Dirección o ubicación del suministro o medidor </t>
  </si>
  <si>
    <t>ERR-8136</t>
  </si>
  <si>
    <t>Se exceptúa de la obligación de consignar este campo a los servicios de internet, cable y servicios regulados por OSIPTEL.</t>
  </si>
  <si>
    <t xml:space="preserve">Se agregan caracteres especiales que debe permitir los campos.
</t>
  </si>
  <si>
    <t>Se modifica la longitud del campo a un máximo de 20 caracteres y se ajusta la validación.</t>
  </si>
  <si>
    <t>caracteres 
especiales</t>
  </si>
  <si>
    <t>-</t>
  </si>
  <si>
    <t>.</t>
  </si>
  <si>
    <t>¿</t>
  </si>
  <si>
    <t>(</t>
  </si>
  <si>
    <t>+</t>
  </si>
  <si>
    <t>*</t>
  </si>
  <si>
    <t>°</t>
  </si>
  <si>
    <t>±</t>
  </si>
  <si>
    <t>"</t>
  </si>
  <si>
    <t>`</t>
  </si>
  <si>
    <t>³</t>
  </si>
  <si>
    <t>@</t>
  </si>
  <si>
    <t>¡</t>
  </si>
  <si>
    <t>ª</t>
  </si>
  <si>
    <t>º</t>
  </si>
  <si>
    <t>½</t>
  </si>
  <si>
    <t>&amp;</t>
  </si>
  <si>
    <t>:</t>
  </si>
  <si>
    <t>_</t>
  </si>
  <si>
    <t>©</t>
  </si>
  <si>
    <t>´</t>
  </si>
  <si>
    <t>#</t>
  </si>
  <si>
    <t>{</t>
  </si>
  <si>
    <t>¬</t>
  </si>
  <si>
    <t>'</t>
  </si>
  <si>
    <t>¨</t>
  </si>
  <si>
    <t>­</t>
  </si>
  <si>
    <t>}</t>
  </si>
  <si>
    <t>)</t>
  </si>
  <si>
    <t>;</t>
  </si>
  <si>
    <t>&lt;</t>
  </si>
  <si>
    <t>²</t>
  </si>
  <si>
    <t>á</t>
  </si>
  <si>
    <t>é</t>
  </si>
  <si>
    <t>í</t>
  </si>
  <si>
    <t>ó</t>
  </si>
  <si>
    <t>ú</t>
  </si>
  <si>
    <t>§</t>
  </si>
  <si>
    <t>\</t>
  </si>
  <si>
    <t>Â</t>
  </si>
  <si>
    <t>Õ</t>
  </si>
  <si>
    <t>¥</t>
  </si>
  <si>
    <t>!</t>
  </si>
  <si>
    <t>/</t>
  </si>
  <si>
    <t>”</t>
  </si>
  <si>
    <t>Ä</t>
  </si>
  <si>
    <t>Ë</t>
  </si>
  <si>
    <t>ï</t>
  </si>
  <si>
    <t>Ö</t>
  </si>
  <si>
    <t>^</t>
  </si>
  <si>
    <t>®</t>
  </si>
  <si>
    <t>&gt;</t>
  </si>
  <si>
    <t>¢</t>
  </si>
  <si>
    <t>~</t>
  </si>
  <si>
    <t>┼</t>
  </si>
  <si>
    <t>ƒ</t>
  </si>
  <si>
    <t>¹</t>
  </si>
  <si>
    <t>«</t>
  </si>
  <si>
    <t>»</t>
  </si>
  <si>
    <t>¼</t>
  </si>
  <si>
    <t>¾</t>
  </si>
  <si>
    <t>$</t>
  </si>
  <si>
    <t>,</t>
  </si>
  <si>
    <t>......</t>
  </si>
  <si>
    <t>%</t>
  </si>
  <si>
    <t>Ü</t>
  </si>
  <si>
    <t>Ã</t>
  </si>
  <si>
    <t>’</t>
  </si>
  <si>
    <t>Ì</t>
  </si>
  <si>
    <t>Ô</t>
  </si>
  <si>
    <t>μ</t>
  </si>
  <si>
    <t>À</t>
  </si>
  <si>
    <t>Ç</t>
  </si>
  <si>
    <t>Ê</t>
  </si>
  <si>
    <t>Î</t>
  </si>
  <si>
    <t>Ò</t>
  </si>
  <si>
    <t>Ø</t>
  </si>
  <si>
    <t>Ù</t>
  </si>
  <si>
    <t>à</t>
  </si>
  <si>
    <t>Si existe valor, el campo debe cumplir con uno de los siguientes formatos:
a) Formato alfanumérico de 4 posiciones.
b) Valor guión (-)</t>
  </si>
  <si>
    <r>
      <rPr>
        <sz val="10"/>
        <color theme="1"/>
        <rFont val="Arial"/>
        <family val="2"/>
      </rPr>
      <t xml:space="preserve">Los campos se encontrarán separados por un pipe (|)
</t>
    </r>
    <r>
      <rPr>
        <b/>
        <sz val="10"/>
        <color theme="1"/>
        <rFont val="Arial"/>
        <family val="2"/>
      </rPr>
      <t xml:space="preserve">
Ejemplo:
</t>
    </r>
    <r>
      <rPr>
        <sz val="10"/>
        <color theme="1"/>
        <rFont val="Arial"/>
        <family val="2"/>
      </rPr>
      <t>13|F200|2194|PEN|2104|1|08726352|PEREZ HURTADO JUAN MANUEL|283.50|2.78|8.92|12.78|307.98|4.00|311.98|||||||G2667-23|2019-02-25|2020-02-24|1|250000.00</t>
    </r>
  </si>
  <si>
    <r>
      <rPr>
        <sz val="10"/>
        <color theme="1"/>
        <rFont val="Arial"/>
        <family val="2"/>
      </rPr>
      <t xml:space="preserve">Los campos se encontrarán separados por un pipe (|)
</t>
    </r>
    <r>
      <rPr>
        <b/>
        <sz val="10"/>
        <color theme="1"/>
        <rFont val="Arial"/>
        <family val="2"/>
      </rPr>
      <t xml:space="preserve">
Ejemplo:
</t>
    </r>
    <r>
      <rPr>
        <sz val="10"/>
        <color theme="1"/>
        <rFont val="Arial"/>
        <family val="2"/>
      </rPr>
      <t>14|SA25|9829121|PEN|1|2019-11-22|2019-12-23|1|09680665|RAMIREZ DEL AGUILA JUAN AUGUSTO|150114|CALLE LOS QUIMICOS 262 URB. INGENIEROS LA MOLINA|57829837|0|1272750|-12.0687043|-76.9524796|305.8|L009|2020-01-13|0.00|0.00|141.31|0.00|24.44|0.00|0.00|0.00|0.00|1.97|168.71|||</t>
    </r>
  </si>
  <si>
    <t>ESTRUCTURA INFORMACION - COMPROBANTE EMPRESAS SUPERVISADAS SBS AFP  Y NOTAS ELECTRÓNICAS</t>
  </si>
  <si>
    <t>El nombre del archivo debe cumplir con el siguiente formato:
&lt;Número de RUC del emisor&gt;-&lt;Identificador del tipo de archivo&gt;-&lt;Fecha de emisión&gt;-&lt;Identificador del archivo&gt;.&lt;Extensión&gt;
Los campos estarán separados por guión ("-") y la extensión luego de un punto.
Ejemplo:
20100088872-AF-20190502-9821.txt</t>
  </si>
  <si>
    <t>"AF"</t>
  </si>
  <si>
    <t>Debe ser 'AF'</t>
  </si>
  <si>
    <r>
      <rPr>
        <sz val="10"/>
        <color theme="1"/>
        <rFont val="Arial"/>
        <family val="2"/>
      </rPr>
      <t xml:space="preserve">Los campos se encontrarán separados por un pipe (|)
</t>
    </r>
    <r>
      <rPr>
        <b/>
        <sz val="10"/>
        <color theme="1"/>
        <rFont val="Arial"/>
        <family val="2"/>
      </rPr>
      <t xml:space="preserve">
Ejemplo:
</t>
    </r>
    <r>
      <rPr>
        <sz val="10"/>
        <color theme="1"/>
        <rFont val="Arial"/>
        <family val="2"/>
      </rPr>
      <t>18|B036|9829121|PEN|2020-02|1|09680665|RAMIREZ DEL AGUILA JUAN AUGUSTO|JAD029394321|10.00|1.00|0.00|11.00|11.00||||0.00|
87|BC29|76283|PEN|2020-01|1|08763802|GARCIA RUIZ CARLOS ROBERTO|CRD029193625|0.00|15.00|18.00|33.00|33.00|18|B872|298837|0.00|</t>
    </r>
  </si>
  <si>
    <t>Tipo de comprobante de pago o documento</t>
  </si>
  <si>
    <t>Debe corresponder a los tipos '18', '87' o '88'</t>
  </si>
  <si>
    <t>Serie del comprobante de pago o documento</t>
  </si>
  <si>
    <t xml:space="preserve">&lt;BAAA&gt;
</t>
  </si>
  <si>
    <t>Debe ser alfanumérico de 4 posiciones, e iniciar con "B"</t>
  </si>
  <si>
    <t>Número correlativo del comprobante de pago o documento</t>
  </si>
  <si>
    <t>Tipo de moneda en la cual se emite el comprobante de pago o documento</t>
  </si>
  <si>
    <t>Periodo</t>
  </si>
  <si>
    <t>an7</t>
  </si>
  <si>
    <t>YYYY-MM</t>
  </si>
  <si>
    <t>Datos del afiliado</t>
  </si>
  <si>
    <t>Tipo de documento del afiliado</t>
  </si>
  <si>
    <t>Número de documento del afiliado</t>
  </si>
  <si>
    <t>Apellidos y nombres del afiliado</t>
  </si>
  <si>
    <t>El formato del campo debe ser alfanumérico de 1 hasta 1500 caracteres (se considera cualquier carácter incluido espacio, no se permite ningún otro "whitespace character": salto de línea, tab, fin de línea, etc.)</t>
  </si>
  <si>
    <t>Código Único de Identificación del SPP (CUSPP)</t>
  </si>
  <si>
    <t>an..12</t>
  </si>
  <si>
    <t>Importes del comprobante de pago</t>
  </si>
  <si>
    <t>Monto total de comisión sobre remuneración del periodo</t>
  </si>
  <si>
    <t xml:space="preserve">De no corresponder, consignar valor cero (0.00).
</t>
  </si>
  <si>
    <t>Monto total de comisión sobre el saldo del periodo</t>
  </si>
  <si>
    <t>Monto total de otras comisiones</t>
  </si>
  <si>
    <t xml:space="preserve">Debe ser igual a la sumatoria del 'Monto total de comisión sobre remuneración del periodo' más 'Monto total de comisión sobre el saldo del periodo' más 'Monto total de otras comisiones' con una tolerancia de +- 1 sol
</t>
  </si>
  <si>
    <t xml:space="preserve">Importe total </t>
  </si>
  <si>
    <t xml:space="preserve">Debe ser igual al 'Total valor de venta - Operaciones Inafectas'
</t>
  </si>
  <si>
    <t>Tipo de comprobante de pago que modifica</t>
  </si>
  <si>
    <t>Sólo se permite los tipos '03' o '18'</t>
  </si>
  <si>
    <t>Serie del comprobante de pago que modifica</t>
  </si>
  <si>
    <t>&lt;BAAA&gt;
&lt;NNNN&gt;
"-"</t>
  </si>
  <si>
    <r>
      <t>Si el Tipo de documento que se modifica es '</t>
    </r>
    <r>
      <rPr>
        <b/>
        <sz val="10"/>
        <color theme="1"/>
        <rFont val="Arial"/>
        <family val="2"/>
      </rPr>
      <t>03</t>
    </r>
    <r>
      <rPr>
        <sz val="10"/>
        <color theme="1"/>
        <rFont val="Arial"/>
        <family val="2"/>
      </rPr>
      <t>', el formato debe ser alfanumérico de 4 posiciones e iniciar con '</t>
    </r>
    <r>
      <rPr>
        <b/>
        <sz val="10"/>
        <color theme="1"/>
        <rFont val="Arial"/>
        <family val="2"/>
      </rPr>
      <t>B</t>
    </r>
    <r>
      <rPr>
        <sz val="10"/>
        <color theme="1"/>
        <rFont val="Arial"/>
        <family val="2"/>
      </rPr>
      <t>' o numérico de hasta 4 dígitos</t>
    </r>
  </si>
  <si>
    <r>
      <t>Si el Tipo de documento que se modifica es '</t>
    </r>
    <r>
      <rPr>
        <b/>
        <sz val="10"/>
        <color theme="1"/>
        <rFont val="Arial"/>
        <family val="2"/>
      </rPr>
      <t>18</t>
    </r>
    <r>
      <rPr>
        <sz val="10"/>
        <color theme="1"/>
        <rFont val="Arial"/>
        <family val="2"/>
      </rPr>
      <t>', el formato debe ser alfanumérico de 4 posiciones e iniciar con '</t>
    </r>
    <r>
      <rPr>
        <b/>
        <sz val="10"/>
        <color theme="1"/>
        <rFont val="Arial"/>
        <family val="2"/>
      </rPr>
      <t>B</t>
    </r>
    <r>
      <rPr>
        <sz val="10"/>
        <color theme="1"/>
        <rFont val="Arial"/>
        <family val="2"/>
      </rPr>
      <t>' o guion ("-")</t>
    </r>
  </si>
  <si>
    <t>Número correlativo del comprobante de pago que modifica</t>
  </si>
  <si>
    <t>Si existe valor, el formato debe ser numérico de hasta 10 dígitos</t>
  </si>
  <si>
    <t>Si el Tipo de documento que se modifica es '18' y 'Número de serie del documento que se modifica' empieza con 'B', el documento que modifica debe existir (tipo de documento, serie y número correlativo)</t>
  </si>
  <si>
    <t>Si el Tipo de documento que se modifica es '18' y 'Número de serie del documento que se modifica' empieza con 'B', la  serie y número correlativo del documento que modifica debe estar en estado activo (tipo de documento, serie y número correlativo)</t>
  </si>
  <si>
    <t>Monto del interes moratorio de las comisiones</t>
  </si>
  <si>
    <t>No contiene el periodo a informar</t>
  </si>
  <si>
    <t>El periodo no cumple con el formato establecido</t>
  </si>
  <si>
    <t>No contiene el código CUSPP</t>
  </si>
  <si>
    <t>El código CUSPP no cumple con el formato establecido</t>
  </si>
  <si>
    <t>No contiene el Monto total de comisión sobre remuneración del periodo</t>
  </si>
  <si>
    <t>El Monto total de comisión sobre remuneración del periodo no cumple con el formato establecido</t>
  </si>
  <si>
    <t>No contiene el Monto total de comisión sobre el saldo del periodo</t>
  </si>
  <si>
    <t>El Monto total de comisión sobre el saldo del periodo no cumple con el formato establecido</t>
  </si>
  <si>
    <t>No contiene el Monto total de otras comisiones</t>
  </si>
  <si>
    <t>El Monto total de otras comisiones no cumple con el formato establecido</t>
  </si>
  <si>
    <t>No contiene el Importe total</t>
  </si>
  <si>
    <t>El Importe total no cumple con el formato establecido</t>
  </si>
  <si>
    <t>El cálculo del importe total es incorrecto</t>
  </si>
  <si>
    <t>No contiene el Monto del interes moratorio de las comisiones</t>
  </si>
  <si>
    <t>El Monto del interes moratorio de las comisiones no cumple con el formato establecido</t>
  </si>
  <si>
    <t>&lt;SAAA&gt;
&lt;FAAA&gt;
&lt;BAAA&gt;</t>
  </si>
  <si>
    <t>Debe corresponder a los tipos '14' o '36' o '87' o '88' o '13' o '18'</t>
  </si>
  <si>
    <t>Si 'Tipo de comprobante de pago' es '14' o '36', la serie debe ser alfanumérico de 4 posiciones, e iniciar con 'S'</t>
  </si>
  <si>
    <t>Si 'Tipo de comprobante de pago' es '13'', la serie debe ser alfanumérico de 4 posiciones, e iniciar con 'F'</t>
  </si>
  <si>
    <t>Si 'Tipo de comprobante de pago' es '87' o '88', la serie debe ser alfanumérico de 4 posiciones, e iniciar con 'S' o 'F' o 'B'</t>
  </si>
  <si>
    <t>F</t>
  </si>
  <si>
    <t>Permiso Temporal de Permanencia - PTP</t>
  </si>
  <si>
    <t>Si 'Tipo de comprobante de pago' es '18', la serie debe ser alfanumérico de 4 posiciones, e iniciar con 'B'</t>
  </si>
  <si>
    <r>
      <rPr>
        <sz val="10"/>
        <color theme="1"/>
        <rFont val="Arial"/>
        <family val="2"/>
      </rPr>
      <t xml:space="preserve">Los campos se encontrarán separados por un pipe (|)
</t>
    </r>
    <r>
      <rPr>
        <b/>
        <sz val="10"/>
        <color theme="1"/>
        <rFont val="Arial"/>
        <family val="2"/>
      </rPr>
      <t xml:space="preserve">
Ejemplo:
</t>
    </r>
    <r>
      <rPr>
        <sz val="10"/>
        <color theme="1"/>
        <rFont val="Arial"/>
        <family val="2"/>
      </rPr>
      <t>14|SA25|9829121|ERROR DE NUMERACION</t>
    </r>
  </si>
  <si>
    <t>El comprobante fue enviado previamente con el envío "RRRRRRRRRRR-TT-FFFFFFFF-N"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</si>
</sst>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sz val="10"/>
      <name val="Arial"/>
      <family val="2"/>
    </font>
    <font>
      <sz val="10"/>
      <color theme="1"/>
      <name val="Arial"/>
      <family val="2"/>
    </font>
    <font>
      <sz val="10"/>
      <color rgb="FFFF0000"/>
      <name val="Arial"/>
      <family val="2"/>
    </font>
    <font>
      <b/>
      <sz val="10"/>
      <color theme="1"/>
      <name val="Arial"/>
      <family val="2"/>
    </font>
    <font>
      <b/>
      <sz val="10"/>
      <color theme="0"/>
      <name val="Arial"/>
      <family val="2"/>
    </font>
    <font>
      <b/>
      <sz val="10"/>
      <color rgb="FF000000"/>
      <name val="Calibri"/>
      <family val="2"/>
    </font>
    <font>
      <sz val="10"/>
      <color rgb="FF000000"/>
      <name val="Calibri"/>
      <family val="2"/>
    </font>
    <font>
      <u/>
      <sz val="9.8000000000000007"/>
      <color theme="10"/>
      <name val="Calibri"/>
      <family val="2"/>
    </font>
    <font>
      <i/>
      <sz val="10"/>
      <color rgb="FF000000"/>
      <name val="Calibri"/>
      <family val="2"/>
    </font>
    <font>
      <u/>
      <sz val="10"/>
      <color rgb="FF0000FF"/>
      <name val="Calibri"/>
      <family val="2"/>
    </font>
    <font>
      <u/>
      <sz val="11"/>
      <color theme="10"/>
      <name val="Calibri"/>
      <family val="2"/>
    </font>
    <font>
      <b/>
      <sz val="14"/>
      <color theme="1"/>
      <name val="Arial"/>
      <family val="2"/>
    </font>
    <font>
      <b/>
      <sz val="10"/>
      <name val="Arial"/>
      <family val="2"/>
    </font>
    <font>
      <strike/>
      <sz val="10"/>
      <color rgb="FFFF0000"/>
      <name val="Arial"/>
      <family val="2"/>
    </font>
    <font>
      <b/>
      <sz val="10"/>
      <color theme="5"/>
      <name val="Arial"/>
      <family val="2"/>
    </font>
    <font>
      <b/>
      <sz val="10"/>
      <color theme="1"/>
      <name val="Calibri"/>
      <family val="2"/>
      <scheme val="minor"/>
    </font>
    <font>
      <sz val="9"/>
      <color theme="1"/>
      <name val="Calibri"/>
      <family val="2"/>
      <scheme val="minor"/>
    </font>
    <font>
      <b/>
      <sz val="9"/>
      <color theme="1"/>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8DB4E2"/>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cellStyleXfs>
  <cellXfs count="195">
    <xf numFmtId="0" fontId="0" fillId="0" borderId="0" xfId="0"/>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0" xfId="0" applyFont="1" applyAlignment="1">
      <alignment horizontal="left"/>
    </xf>
    <xf numFmtId="0" fontId="4" fillId="0" borderId="0" xfId="0" applyFont="1" applyAlignment="1">
      <alignment horizontal="center"/>
    </xf>
    <xf numFmtId="0" fontId="2" fillId="0" borderId="1" xfId="0" applyFont="1" applyBorder="1" applyAlignment="1">
      <alignment vertical="top" wrapText="1"/>
    </xf>
    <xf numFmtId="0" fontId="2" fillId="0" borderId="1" xfId="0" applyFont="1" applyBorder="1" applyAlignment="1">
      <alignment horizontal="left" vertical="top"/>
    </xf>
    <xf numFmtId="0" fontId="2" fillId="0" borderId="1" xfId="0" quotePrefix="1" applyFont="1" applyBorder="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2" fillId="0" borderId="0" xfId="0" applyFont="1" applyAlignment="1">
      <alignment wrapText="1"/>
    </xf>
    <xf numFmtId="0" fontId="2" fillId="0" borderId="0" xfId="0" applyFont="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1" xfId="0" quotePrefix="1"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xf numFmtId="0" fontId="4" fillId="0" borderId="0" xfId="0" applyFont="1"/>
    <xf numFmtId="0" fontId="2" fillId="0" borderId="0" xfId="0" applyFont="1" applyAlignment="1">
      <alignment vertical="top"/>
    </xf>
    <xf numFmtId="0" fontId="2" fillId="0" borderId="0" xfId="0" applyFont="1" applyAlignment="1">
      <alignment horizontal="center" vertical="top" wrapText="1"/>
    </xf>
    <xf numFmtId="0" fontId="2" fillId="0" borderId="0" xfId="0" applyFont="1" applyAlignment="1">
      <alignment vertical="top" wrapText="1"/>
    </xf>
    <xf numFmtId="0" fontId="1" fillId="0" borderId="0" xfId="0" applyFont="1" applyAlignment="1">
      <alignment horizontal="left" vertical="center" wrapText="1"/>
    </xf>
    <xf numFmtId="17" fontId="2" fillId="0" borderId="1" xfId="0" applyNumberFormat="1" applyFont="1" applyBorder="1" applyAlignment="1">
      <alignment vertical="top" wrapText="1"/>
    </xf>
    <xf numFmtId="0" fontId="1" fillId="0" borderId="1" xfId="0" applyFont="1" applyBorder="1" applyAlignment="1">
      <alignment vertical="top" wrapText="1"/>
    </xf>
    <xf numFmtId="0" fontId="2" fillId="0" borderId="1" xfId="0" applyFont="1" applyBorder="1" applyAlignment="1">
      <alignment vertical="top"/>
    </xf>
    <xf numFmtId="0" fontId="5" fillId="2" borderId="5" xfId="0" applyFont="1" applyFill="1" applyBorder="1" applyAlignment="1">
      <alignment horizontal="center" vertical="center" wrapText="1"/>
    </xf>
    <xf numFmtId="0" fontId="6" fillId="4" borderId="1" xfId="0" applyFont="1" applyFill="1" applyBorder="1"/>
    <xf numFmtId="0" fontId="7" fillId="0" borderId="1" xfId="0" quotePrefix="1" applyFont="1" applyBorder="1" applyAlignment="1">
      <alignment wrapText="1"/>
    </xf>
    <xf numFmtId="0" fontId="7" fillId="5" borderId="0" xfId="0" applyFont="1" applyFill="1"/>
    <xf numFmtId="0" fontId="7" fillId="0" borderId="1" xfId="0" applyFont="1" applyBorder="1" applyAlignment="1">
      <alignment wrapText="1"/>
    </xf>
    <xf numFmtId="0" fontId="6" fillId="4" borderId="1" xfId="0" applyFont="1" applyFill="1" applyBorder="1" applyAlignment="1">
      <alignment horizontal="center"/>
    </xf>
    <xf numFmtId="0" fontId="6" fillId="4" borderId="1" xfId="0" applyFont="1" applyFill="1" applyBorder="1" applyAlignment="1">
      <alignment horizontal="center" wrapText="1"/>
    </xf>
    <xf numFmtId="0" fontId="7" fillId="5" borderId="1" xfId="0" applyFont="1" applyFill="1" applyBorder="1" applyAlignment="1">
      <alignment horizontal="center" wrapText="1"/>
    </xf>
    <xf numFmtId="0" fontId="7" fillId="0" borderId="1" xfId="0" quotePrefix="1" applyFont="1" applyBorder="1" applyAlignment="1">
      <alignment horizontal="left" wrapText="1"/>
    </xf>
    <xf numFmtId="49" fontId="7" fillId="0" borderId="1" xfId="0" applyNumberFormat="1" applyFont="1" applyBorder="1" applyAlignment="1">
      <alignment horizontal="center"/>
    </xf>
    <xf numFmtId="0" fontId="7" fillId="0" borderId="1" xfId="0" applyFont="1" applyBorder="1" applyAlignment="1">
      <alignment horizontal="left"/>
    </xf>
    <xf numFmtId="0" fontId="7" fillId="0" borderId="0" xfId="0" applyFont="1"/>
    <xf numFmtId="0" fontId="7" fillId="0" borderId="0" xfId="0" applyFont="1" applyAlignment="1">
      <alignment wrapText="1"/>
    </xf>
    <xf numFmtId="0" fontId="7" fillId="0" borderId="1" xfId="0" quotePrefix="1" applyFont="1" applyBorder="1" applyAlignment="1">
      <alignment horizontal="center"/>
    </xf>
    <xf numFmtId="0" fontId="7" fillId="0" borderId="1" xfId="0" applyFont="1" applyBorder="1" applyAlignment="1">
      <alignment horizontal="left" wrapText="1"/>
    </xf>
    <xf numFmtId="0" fontId="7" fillId="0" borderId="1" xfId="0" quotePrefix="1" applyFont="1" applyBorder="1" applyAlignment="1">
      <alignment horizontal="center" vertical="center"/>
    </xf>
    <xf numFmtId="0" fontId="10" fillId="0" borderId="0" xfId="1" applyFont="1" applyFill="1" applyBorder="1" applyAlignment="1" applyProtection="1">
      <alignment horizontal="center"/>
    </xf>
    <xf numFmtId="0" fontId="6" fillId="4" borderId="8" xfId="0" applyFont="1" applyFill="1" applyBorder="1"/>
    <xf numFmtId="0" fontId="7" fillId="0" borderId="1" xfId="0" applyFont="1" applyBorder="1" applyAlignment="1">
      <alignment horizontal="center"/>
    </xf>
    <xf numFmtId="0" fontId="7" fillId="0" borderId="1" xfId="0" applyFont="1" applyBorder="1" applyAlignment="1">
      <alignment horizontal="left" vertical="top" wrapText="1"/>
    </xf>
    <xf numFmtId="0" fontId="1" fillId="0" borderId="1" xfId="0" quotePrefix="1"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0" fillId="0" borderId="1" xfId="0" applyBorder="1"/>
    <xf numFmtId="0" fontId="1" fillId="0" borderId="1" xfId="0" quotePrefix="1" applyFont="1" applyBorder="1" applyAlignment="1">
      <alignment horizontal="center" vertical="top"/>
    </xf>
    <xf numFmtId="0" fontId="2" fillId="0" borderId="0" xfId="0" applyFont="1" applyAlignment="1">
      <alignment horizontal="center"/>
    </xf>
    <xf numFmtId="0" fontId="13" fillId="6" borderId="1" xfId="0" applyFont="1" applyFill="1" applyBorder="1" applyAlignment="1">
      <alignment vertical="top" wrapText="1"/>
    </xf>
    <xf numFmtId="0" fontId="2" fillId="6" borderId="3" xfId="0" applyFont="1" applyFill="1" applyBorder="1" applyAlignment="1">
      <alignment horizontal="center" vertical="top"/>
    </xf>
    <xf numFmtId="0" fontId="2" fillId="6" borderId="4" xfId="0" applyFont="1" applyFill="1" applyBorder="1" applyAlignment="1">
      <alignment vertical="top" wrapText="1"/>
    </xf>
    <xf numFmtId="0" fontId="2" fillId="0" borderId="1" xfId="0" applyFont="1" applyBorder="1" applyAlignment="1">
      <alignment horizontal="justify" vertical="top" wrapText="1"/>
    </xf>
    <xf numFmtId="0" fontId="15" fillId="6" borderId="1" xfId="0" applyFont="1" applyFill="1" applyBorder="1" applyAlignment="1">
      <alignment vertical="top" wrapText="1"/>
    </xf>
    <xf numFmtId="0" fontId="2"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7" fillId="0" borderId="1" xfId="0" applyFont="1" applyBorder="1"/>
    <xf numFmtId="0" fontId="7" fillId="0" borderId="1" xfId="0" applyFont="1" applyBorder="1" applyAlignment="1">
      <alignment horizontal="center" wrapText="1"/>
    </xf>
    <xf numFmtId="0" fontId="2" fillId="0" borderId="1" xfId="0" applyFont="1" applyBorder="1"/>
    <xf numFmtId="0" fontId="2" fillId="0" borderId="1" xfId="0" applyFont="1" applyBorder="1" applyAlignment="1">
      <alignment vertical="center"/>
    </xf>
    <xf numFmtId="0" fontId="5" fillId="2" borderId="4" xfId="0" applyFont="1" applyFill="1" applyBorder="1" applyAlignment="1">
      <alignment horizontal="center" vertical="center"/>
    </xf>
    <xf numFmtId="0" fontId="2" fillId="0" borderId="9" xfId="0" applyFont="1" applyBorder="1" applyAlignment="1">
      <alignment horizontal="center" vertical="top"/>
    </xf>
    <xf numFmtId="0" fontId="2" fillId="0" borderId="11" xfId="0" applyFont="1" applyBorder="1" applyAlignment="1">
      <alignment vertical="top"/>
    </xf>
    <xf numFmtId="0" fontId="2" fillId="0" borderId="11" xfId="0" applyFont="1" applyBorder="1"/>
    <xf numFmtId="0" fontId="4" fillId="0" borderId="0" xfId="0" applyFont="1" applyAlignment="1">
      <alignment vertical="top" wrapText="1"/>
    </xf>
    <xf numFmtId="0" fontId="2" fillId="0" borderId="7" xfId="0" applyFont="1" applyBorder="1" applyAlignment="1">
      <alignment horizontal="left" vertical="top" wrapText="1"/>
    </xf>
    <xf numFmtId="0" fontId="2" fillId="0" borderId="7" xfId="0" applyFont="1" applyBorder="1" applyAlignment="1">
      <alignment horizontal="center" vertical="top"/>
    </xf>
    <xf numFmtId="0" fontId="1" fillId="0" borderId="9" xfId="0" quotePrefix="1" applyFont="1" applyBorder="1" applyAlignment="1">
      <alignment horizontal="center" vertical="top"/>
    </xf>
    <xf numFmtId="0" fontId="1" fillId="0" borderId="4" xfId="0" quotePrefix="1" applyFont="1" applyBorder="1" applyAlignment="1">
      <alignment horizontal="center" vertical="top"/>
    </xf>
    <xf numFmtId="0" fontId="1" fillId="0" borderId="5" xfId="0" applyFont="1" applyBorder="1" applyAlignment="1">
      <alignment horizontal="left" vertical="top" wrapText="1"/>
    </xf>
    <xf numFmtId="0" fontId="2" fillId="0" borderId="5" xfId="0" applyFont="1" applyBorder="1" applyAlignment="1">
      <alignment horizontal="center" vertical="top"/>
    </xf>
    <xf numFmtId="0" fontId="17" fillId="0" borderId="1" xfId="0" applyFont="1" applyBorder="1" applyAlignment="1">
      <alignment vertical="top" wrapText="1"/>
    </xf>
    <xf numFmtId="0" fontId="17" fillId="0" borderId="1" xfId="0" applyFont="1" applyBorder="1" applyAlignment="1">
      <alignment horizontal="center" vertical="top" wrapText="1"/>
    </xf>
    <xf numFmtId="164" fontId="16" fillId="7" borderId="1" xfId="0" applyNumberFormat="1" applyFont="1" applyFill="1" applyBorder="1" applyAlignment="1">
      <alignment horizontal="center" wrapText="1"/>
    </xf>
    <xf numFmtId="0" fontId="16" fillId="7" borderId="1" xfId="0" applyFont="1" applyFill="1" applyBorder="1" applyAlignment="1">
      <alignment wrapText="1"/>
    </xf>
    <xf numFmtId="0" fontId="16" fillId="7" borderId="1" xfId="0" applyFont="1" applyFill="1" applyBorder="1" applyAlignment="1">
      <alignment horizontal="center" vertical="top" wrapText="1"/>
    </xf>
    <xf numFmtId="164" fontId="17" fillId="0" borderId="1" xfId="0" applyNumberFormat="1" applyFont="1" applyBorder="1" applyAlignment="1">
      <alignment horizontal="center" vertical="top" wrapText="1"/>
    </xf>
    <xf numFmtId="0" fontId="0" fillId="0" borderId="0" xfId="0" applyAlignment="1">
      <alignment wrapText="1"/>
    </xf>
    <xf numFmtId="0" fontId="18" fillId="8" borderId="0" xfId="0" applyFont="1" applyFill="1" applyAlignment="1">
      <alignment horizontal="center" wrapText="1"/>
    </xf>
    <xf numFmtId="0" fontId="0" fillId="0" borderId="0" xfId="0" applyAlignment="1">
      <alignment horizontal="center"/>
    </xf>
    <xf numFmtId="0" fontId="2" fillId="0" borderId="8" xfId="0" applyFont="1" applyBorder="1" applyAlignment="1">
      <alignment horizontal="center" vertical="top"/>
    </xf>
    <xf numFmtId="0" fontId="2" fillId="0" borderId="8" xfId="0" quotePrefix="1" applyFont="1" applyBorder="1" applyAlignment="1">
      <alignment horizontal="left" vertical="top" wrapText="1"/>
    </xf>
    <xf numFmtId="0" fontId="4" fillId="0" borderId="0" xfId="0" applyFont="1" applyAlignment="1">
      <alignment vertical="top"/>
    </xf>
    <xf numFmtId="0" fontId="5" fillId="2" borderId="1" xfId="0" applyFont="1" applyFill="1" applyBorder="1" applyAlignment="1">
      <alignment horizontal="center" vertical="top"/>
    </xf>
    <xf numFmtId="0" fontId="5" fillId="2" borderId="1" xfId="0" applyFont="1" applyFill="1" applyBorder="1" applyAlignment="1">
      <alignment horizontal="center" vertical="top" wrapText="1"/>
    </xf>
    <xf numFmtId="0" fontId="2" fillId="0" borderId="0" xfId="0" applyFont="1" applyAlignment="1">
      <alignment horizontal="left" vertical="top"/>
    </xf>
    <xf numFmtId="0" fontId="5" fillId="2" borderId="4" xfId="0" applyFont="1" applyFill="1" applyBorder="1" applyAlignment="1">
      <alignment horizontal="center" vertical="top"/>
    </xf>
    <xf numFmtId="0" fontId="2" fillId="6" borderId="3" xfId="0" quotePrefix="1" applyFont="1" applyFill="1" applyBorder="1" applyAlignment="1">
      <alignment horizontal="left" vertical="top" wrapText="1"/>
    </xf>
    <xf numFmtId="0" fontId="1" fillId="0" borderId="1" xfId="0" applyFont="1" applyBorder="1" applyAlignment="1">
      <alignment horizontal="center" vertical="top"/>
    </xf>
    <xf numFmtId="0" fontId="1" fillId="0" borderId="0" xfId="0" quotePrefix="1" applyFont="1" applyAlignment="1">
      <alignment horizontal="center" vertical="top"/>
    </xf>
    <xf numFmtId="0" fontId="1" fillId="0" borderId="0" xfId="0" applyFont="1" applyAlignment="1">
      <alignment horizontal="left" vertical="top" wrapText="1"/>
    </xf>
    <xf numFmtId="0" fontId="2" fillId="0" borderId="0" xfId="0" applyFont="1" applyAlignment="1">
      <alignment horizontal="left" vertical="top" wrapText="1"/>
    </xf>
    <xf numFmtId="0" fontId="2" fillId="0" borderId="0" xfId="0" quotePrefix="1" applyFont="1" applyAlignment="1">
      <alignment horizontal="left" vertical="top" wrapText="1"/>
    </xf>
    <xf numFmtId="17" fontId="2" fillId="0" borderId="0" xfId="0" applyNumberFormat="1" applyFont="1" applyAlignment="1">
      <alignment horizontal="left" vertical="top" wrapText="1"/>
    </xf>
    <xf numFmtId="0" fontId="0" fillId="0" borderId="1" xfId="0" applyBorder="1" applyAlignment="1">
      <alignment wrapText="1"/>
    </xf>
    <xf numFmtId="0" fontId="13" fillId="6" borderId="2" xfId="0" quotePrefix="1" applyFont="1" applyFill="1" applyBorder="1" applyAlignment="1">
      <alignment vertical="top"/>
    </xf>
    <xf numFmtId="0" fontId="13" fillId="6" borderId="3" xfId="0" quotePrefix="1" applyFont="1" applyFill="1" applyBorder="1" applyAlignment="1">
      <alignment vertical="top"/>
    </xf>
    <xf numFmtId="0" fontId="13" fillId="6" borderId="4" xfId="0" quotePrefix="1" applyFont="1" applyFill="1" applyBorder="1" applyAlignment="1">
      <alignment vertical="top"/>
    </xf>
    <xf numFmtId="0" fontId="1" fillId="0" borderId="1" xfId="0" quotePrefix="1" applyFont="1" applyBorder="1" applyAlignment="1">
      <alignment horizontal="center" vertical="top"/>
    </xf>
    <xf numFmtId="0" fontId="1" fillId="0" borderId="9" xfId="0" quotePrefix="1" applyFont="1" applyBorder="1" applyAlignment="1">
      <alignment horizontal="center" vertical="top"/>
    </xf>
    <xf numFmtId="0" fontId="1" fillId="0" borderId="10" xfId="0" quotePrefix="1" applyFont="1" applyBorder="1" applyAlignment="1">
      <alignment horizontal="center" vertical="top"/>
    </xf>
    <xf numFmtId="0" fontId="1" fillId="0" borderId="1" xfId="0" quotePrefix="1" applyFont="1" applyBorder="1" applyAlignment="1">
      <alignment horizontal="left" vertical="top"/>
    </xf>
    <xf numFmtId="0" fontId="1" fillId="0" borderId="1" xfId="0" quotePrefix="1" applyFont="1" applyBorder="1" applyAlignment="1">
      <alignment horizontal="center" vertical="top" wrapText="1"/>
    </xf>
    <xf numFmtId="0" fontId="1" fillId="0" borderId="11" xfId="0" quotePrefix="1" applyFont="1" applyBorder="1" applyAlignment="1">
      <alignment horizontal="center" vertical="top"/>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1" fillId="0" borderId="1" xfId="0" applyFont="1" applyBorder="1" applyAlignment="1">
      <alignment horizontal="center" vertical="top" wrapText="1"/>
    </xf>
    <xf numFmtId="0" fontId="1" fillId="3" borderId="1" xfId="0" applyFont="1" applyFill="1" applyBorder="1" applyAlignment="1">
      <alignment horizontal="left" vertical="top" wrapText="1"/>
    </xf>
    <xf numFmtId="0" fontId="2" fillId="0" borderId="5"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4" fillId="0" borderId="0" xfId="0" applyFont="1" applyAlignment="1">
      <alignment horizontal="center"/>
    </xf>
    <xf numFmtId="0" fontId="1"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2" fillId="0" borderId="1" xfId="0" applyFont="1" applyBorder="1" applyAlignment="1">
      <alignment horizontal="left" wrapText="1"/>
    </xf>
    <xf numFmtId="0" fontId="4" fillId="0" borderId="1" xfId="0" applyFont="1" applyBorder="1" applyAlignment="1">
      <alignment horizontal="center"/>
    </xf>
    <xf numFmtId="0" fontId="1" fillId="0" borderId="1" xfId="0" quotePrefix="1" applyFont="1" applyBorder="1" applyAlignment="1">
      <alignment horizontal="left" vertical="top" wrapText="1"/>
    </xf>
    <xf numFmtId="17" fontId="2"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1" fillId="0" borderId="4" xfId="0" quotePrefix="1" applyFont="1" applyBorder="1" applyAlignment="1">
      <alignment horizontal="center" vertical="top"/>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12" fillId="0" borderId="0" xfId="0" applyFont="1" applyAlignment="1">
      <alignment horizontal="center"/>
    </xf>
    <xf numFmtId="0" fontId="2" fillId="0" borderId="5" xfId="0" quotePrefix="1" applyFont="1" applyBorder="1" applyAlignment="1">
      <alignment horizontal="center" vertical="top" wrapText="1"/>
    </xf>
    <xf numFmtId="0" fontId="2" fillId="0" borderId="7" xfId="0" quotePrefix="1" applyFont="1" applyBorder="1" applyAlignment="1">
      <alignment horizontal="center" vertical="top" wrapText="1"/>
    </xf>
    <xf numFmtId="0" fontId="2" fillId="0" borderId="8" xfId="0" quotePrefix="1" applyFont="1" applyBorder="1" applyAlignment="1">
      <alignment horizontal="center" vertical="top" wrapText="1"/>
    </xf>
    <xf numFmtId="0" fontId="2" fillId="0" borderId="5" xfId="0" quotePrefix="1" applyFont="1" applyBorder="1" applyAlignment="1">
      <alignment horizontal="left" vertical="top" wrapText="1"/>
    </xf>
    <xf numFmtId="0" fontId="2" fillId="0" borderId="8" xfId="0" quotePrefix="1" applyFont="1" applyBorder="1" applyAlignment="1">
      <alignment horizontal="left" vertical="top" wrapText="1"/>
    </xf>
    <xf numFmtId="0" fontId="1" fillId="0" borderId="5" xfId="0" applyFont="1" applyBorder="1" applyAlignment="1">
      <alignment horizontal="center" vertical="top" wrapText="1"/>
    </xf>
    <xf numFmtId="0" fontId="1" fillId="0" borderId="8" xfId="0" applyFont="1" applyBorder="1" applyAlignment="1">
      <alignment horizontal="center" vertical="top" wrapText="1"/>
    </xf>
    <xf numFmtId="0" fontId="13" fillId="6" borderId="2" xfId="0" applyFont="1" applyFill="1" applyBorder="1" applyAlignment="1">
      <alignment horizontal="left" vertical="top" wrapText="1"/>
    </xf>
    <xf numFmtId="0" fontId="13" fillId="6" borderId="4" xfId="0" applyFont="1" applyFill="1" applyBorder="1" applyAlignment="1">
      <alignment horizontal="left" vertical="top" wrapText="1"/>
    </xf>
    <xf numFmtId="0" fontId="1" fillId="0" borderId="5" xfId="0" applyFont="1" applyBorder="1" applyAlignment="1">
      <alignment horizontal="left" vertical="top" wrapText="1"/>
    </xf>
    <xf numFmtId="0" fontId="1" fillId="0" borderId="8" xfId="0" applyFont="1" applyBorder="1" applyAlignment="1">
      <alignment horizontal="left" vertical="top" wrapText="1"/>
    </xf>
    <xf numFmtId="0" fontId="2" fillId="0" borderId="7" xfId="0" quotePrefix="1" applyFont="1" applyBorder="1" applyAlignment="1">
      <alignment horizontal="left" vertical="top" wrapText="1"/>
    </xf>
    <xf numFmtId="0" fontId="1" fillId="0" borderId="7" xfId="0" applyFont="1" applyBorder="1" applyAlignment="1">
      <alignment horizontal="center" vertical="top" wrapText="1"/>
    </xf>
    <xf numFmtId="0" fontId="1" fillId="0" borderId="7" xfId="0" applyFont="1" applyBorder="1" applyAlignment="1">
      <alignment horizontal="left" vertical="top" wrapText="1"/>
    </xf>
    <xf numFmtId="0" fontId="4" fillId="6" borderId="2" xfId="0" applyFont="1" applyFill="1" applyBorder="1" applyAlignment="1">
      <alignment horizontal="left" vertical="top" wrapText="1"/>
    </xf>
    <xf numFmtId="0" fontId="4" fillId="6" borderId="4"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3" fillId="0" borderId="8" xfId="0" applyFont="1" applyBorder="1" applyAlignment="1">
      <alignment horizontal="left" vertical="top" wrapText="1"/>
    </xf>
    <xf numFmtId="0" fontId="2" fillId="0" borderId="5" xfId="0" applyFont="1" applyBorder="1" applyAlignment="1">
      <alignment horizontal="center" vertical="top" wrapText="1"/>
    </xf>
    <xf numFmtId="0" fontId="2" fillId="0" borderId="8" xfId="0" applyFont="1" applyBorder="1" applyAlignment="1">
      <alignment horizontal="center" vertical="top" wrapText="1"/>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2" fillId="0" borderId="7" xfId="0" applyFont="1" applyBorder="1" applyAlignment="1">
      <alignment horizontal="center" vertical="top" wrapText="1"/>
    </xf>
    <xf numFmtId="0" fontId="2" fillId="0" borderId="1" xfId="0" quotePrefix="1" applyFont="1" applyBorder="1" applyAlignment="1">
      <alignment horizontal="center" vertical="top" wrapText="1"/>
    </xf>
    <xf numFmtId="0" fontId="2" fillId="0" borderId="1" xfId="0" quotePrefix="1" applyFont="1" applyBorder="1" applyAlignment="1">
      <alignment horizontal="left" vertical="top" wrapText="1"/>
    </xf>
    <xf numFmtId="0" fontId="13" fillId="6" borderId="3" xfId="0" applyFont="1" applyFill="1" applyBorder="1" applyAlignment="1">
      <alignment horizontal="left" vertical="top" wrapText="1"/>
    </xf>
    <xf numFmtId="0" fontId="1" fillId="0" borderId="5" xfId="0" quotePrefix="1" applyFont="1" applyBorder="1" applyAlignment="1">
      <alignment horizontal="center" vertical="top"/>
    </xf>
    <xf numFmtId="0" fontId="1" fillId="0" borderId="8" xfId="0" quotePrefix="1" applyFont="1" applyBorder="1" applyAlignment="1">
      <alignment horizontal="center" vertical="top"/>
    </xf>
    <xf numFmtId="0" fontId="1" fillId="0" borderId="1" xfId="0" applyFont="1" applyBorder="1" applyAlignment="1">
      <alignment horizontal="center" vertical="top"/>
    </xf>
    <xf numFmtId="0" fontId="1" fillId="0" borderId="5" xfId="0" quotePrefix="1" applyFont="1" applyBorder="1" applyAlignment="1">
      <alignment horizontal="left" vertical="top"/>
    </xf>
    <xf numFmtId="0" fontId="1" fillId="0" borderId="7" xfId="0" quotePrefix="1" applyFont="1" applyBorder="1" applyAlignment="1">
      <alignment horizontal="left" vertical="top"/>
    </xf>
    <xf numFmtId="0" fontId="1" fillId="0" borderId="8" xfId="0" quotePrefix="1" applyFont="1" applyBorder="1" applyAlignment="1">
      <alignment horizontal="left" vertical="top"/>
    </xf>
    <xf numFmtId="0" fontId="13" fillId="6" borderId="2" xfId="0" quotePrefix="1" applyFont="1" applyFill="1" applyBorder="1" applyAlignment="1">
      <alignment horizontal="left" vertical="top"/>
    </xf>
    <xf numFmtId="0" fontId="13" fillId="6" borderId="3" xfId="0" quotePrefix="1" applyFont="1" applyFill="1" applyBorder="1" applyAlignment="1">
      <alignment horizontal="left" vertical="top"/>
    </xf>
    <xf numFmtId="17" fontId="2" fillId="0" borderId="8" xfId="0" applyNumberFormat="1" applyFont="1" applyBorder="1" applyAlignment="1">
      <alignment horizontal="left" vertical="top" wrapText="1"/>
    </xf>
    <xf numFmtId="0" fontId="1" fillId="0" borderId="7" xfId="0" quotePrefix="1" applyFont="1" applyBorder="1" applyAlignment="1">
      <alignment horizontal="center" vertical="top"/>
    </xf>
    <xf numFmtId="0" fontId="1" fillId="0" borderId="5" xfId="0" quotePrefix="1" applyFont="1" applyBorder="1" applyAlignment="1">
      <alignment horizontal="left" vertical="top" wrapText="1"/>
    </xf>
    <xf numFmtId="0" fontId="1" fillId="0" borderId="8" xfId="0" quotePrefix="1" applyFont="1" applyBorder="1" applyAlignment="1">
      <alignment horizontal="left" vertical="top" wrapText="1"/>
    </xf>
    <xf numFmtId="0" fontId="0" fillId="0" borderId="8" xfId="0" applyBorder="1" applyAlignment="1">
      <alignment horizontal="center" vertical="top"/>
    </xf>
    <xf numFmtId="0" fontId="4" fillId="0" borderId="0" xfId="0" applyFont="1" applyAlignment="1">
      <alignment horizontal="left"/>
    </xf>
    <xf numFmtId="17" fontId="2" fillId="0" borderId="5" xfId="0" applyNumberFormat="1" applyFont="1" applyBorder="1" applyAlignment="1">
      <alignment vertical="top" wrapText="1"/>
    </xf>
    <xf numFmtId="17" fontId="2" fillId="0" borderId="8" xfId="0" applyNumberFormat="1" applyFont="1" applyBorder="1" applyAlignment="1">
      <alignment vertical="top" wrapText="1"/>
    </xf>
    <xf numFmtId="17" fontId="2" fillId="0" borderId="7" xfId="0" applyNumberFormat="1" applyFont="1" applyBorder="1" applyAlignment="1">
      <alignment vertical="top" wrapText="1"/>
    </xf>
    <xf numFmtId="0" fontId="1" fillId="0" borderId="5" xfId="0" applyFont="1" applyBorder="1" applyAlignment="1">
      <alignment vertical="top" wrapText="1"/>
    </xf>
    <xf numFmtId="0" fontId="1" fillId="0" borderId="8" xfId="0" applyFont="1" applyBorder="1" applyAlignment="1">
      <alignment vertical="top"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 fillId="0" borderId="0" xfId="0" applyFont="1" applyAlignment="1">
      <alignment horizontal="center" vertical="top"/>
    </xf>
    <xf numFmtId="0" fontId="4" fillId="0" borderId="6" xfId="0" applyFont="1" applyBorder="1" applyAlignment="1">
      <alignment horizontal="center"/>
    </xf>
    <xf numFmtId="0" fontId="1" fillId="0" borderId="7" xfId="0" applyFont="1" applyBorder="1" applyAlignment="1">
      <alignment vertical="top" wrapText="1"/>
    </xf>
    <xf numFmtId="0" fontId="2" fillId="0" borderId="5"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9" fillId="0" borderId="1" xfId="0" applyFont="1" applyBorder="1" applyAlignment="1">
      <alignment horizontal="center"/>
    </xf>
    <xf numFmtId="0" fontId="10" fillId="0" borderId="1" xfId="1" applyFont="1" applyFill="1" applyBorder="1" applyAlignment="1" applyProtection="1">
      <alignment horizontal="center"/>
    </xf>
    <xf numFmtId="0" fontId="2" fillId="0" borderId="1" xfId="0" applyFont="1" applyFill="1" applyBorder="1" applyAlignment="1">
      <alignment horizontal="center" vertical="top"/>
    </xf>
    <xf numFmtId="0" fontId="2" fillId="0" borderId="1" xfId="0" applyFont="1" applyFill="1" applyBorder="1" applyAlignment="1">
      <alignment horizontal="left" vertical="top" wrapText="1"/>
    </xf>
  </cellXfs>
  <cellStyles count="3">
    <cellStyle name="Hipervínculo 2" xfId="1" xr:uid="{E0B5B6A1-F48D-4E1A-B735-F4E708C86259}"/>
    <cellStyle name="Hipervínculo 3" xfId="2" xr:uid="{4BABBB6E-5EB7-4E1E-B962-FDA179C6998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s/ilazoar/Documents/Estructura%20-%20SEE-Empresas-Supervisadas_16072020_para%20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Financieras"/>
      <sheetName val="Baja de documentos"/>
      <sheetName val="Catálogos"/>
      <sheetName val="Errores"/>
      <sheetName val="Caracteres"/>
      <sheetName val="Control de cambios"/>
    </sheetNames>
    <sheetDataSet>
      <sheetData sheetId="0"/>
      <sheetData sheetId="1"/>
      <sheetData sheetId="2"/>
      <sheetData sheetId="3">
        <row r="2">
          <cell r="A2">
            <v>8001</v>
          </cell>
          <cell r="B2" t="str">
            <v>El numero de RUC del emisor no existe</v>
          </cell>
        </row>
        <row r="3">
          <cell r="A3">
            <v>8002</v>
          </cell>
          <cell r="B3" t="str">
            <v>El emisor no se encuentra activo</v>
          </cell>
        </row>
        <row r="4">
          <cell r="A4">
            <v>8003</v>
          </cell>
          <cell r="B4" t="str">
            <v>El emisor tiene la condición no habido</v>
          </cell>
        </row>
        <row r="5">
          <cell r="A5">
            <v>8004</v>
          </cell>
          <cell r="B5" t="str">
            <v>El identificador de tipo de archivo no cumple el formato establecido</v>
          </cell>
        </row>
        <row r="6">
          <cell r="A6">
            <v>8005</v>
          </cell>
          <cell r="B6" t="str">
            <v>La fecha de emisión no cumple con el formato establecido</v>
          </cell>
        </row>
        <row r="7">
          <cell r="A7">
            <v>8006</v>
          </cell>
          <cell r="B7" t="str">
            <v xml:space="preserve">La fecha de emision es mayor a la fecha de recepcion </v>
          </cell>
        </row>
        <row r="8">
          <cell r="A8">
            <v>8007</v>
          </cell>
          <cell r="B8" t="str">
            <v>La fecha de emision se encuentra fuera del limite permitido</v>
          </cell>
        </row>
        <row r="9">
          <cell r="A9">
            <v>8008</v>
          </cell>
          <cell r="B9" t="str">
            <v>El identificador del archivo no cumple con el formato establecido</v>
          </cell>
        </row>
        <row r="10">
          <cell r="A10">
            <v>8009</v>
          </cell>
          <cell r="B10" t="str">
            <v>El archivo ha sido presentado anteriormente</v>
          </cell>
        </row>
        <row r="11">
          <cell r="A11">
            <v>8010</v>
          </cell>
          <cell r="B11" t="str">
            <v>La extension del nombre del archivo no cumple con el formato establecido</v>
          </cell>
        </row>
        <row r="12">
          <cell r="A12">
            <v>8011</v>
          </cell>
          <cell r="B12" t="str">
            <v>No contiene el identificador del archivo</v>
          </cell>
        </row>
        <row r="13">
          <cell r="A13">
            <v>8012</v>
          </cell>
          <cell r="B13" t="str">
            <v>El valor del identificador del archivo no coincide con el indicado en el nombre del archivo</v>
          </cell>
        </row>
        <row r="14">
          <cell r="A14">
            <v>8013</v>
          </cell>
          <cell r="B14" t="str">
            <v>No contiene el tipo de comprobante</v>
          </cell>
        </row>
        <row r="15">
          <cell r="A15">
            <v>8014</v>
          </cell>
          <cell r="B15" t="str">
            <v>El tipo de comprobante no corresponde al valor esperado</v>
          </cell>
        </row>
        <row r="16">
          <cell r="A16">
            <v>8015</v>
          </cell>
          <cell r="B16" t="str">
            <v>No contiene la serie del comprobante</v>
          </cell>
        </row>
        <row r="17">
          <cell r="A17">
            <v>8016</v>
          </cell>
          <cell r="B17" t="str">
            <v>La serie del comprobante no cumple con el formato establecido</v>
          </cell>
        </row>
        <row r="18">
          <cell r="A18">
            <v>8017</v>
          </cell>
          <cell r="B18" t="str">
            <v>No contiene el numero correlativo del comprobante</v>
          </cell>
        </row>
        <row r="19">
          <cell r="A19">
            <v>8018</v>
          </cell>
          <cell r="B19" t="str">
            <v>El numero correlativo del comprobante no cumple el formato establecido</v>
          </cell>
        </row>
        <row r="20">
          <cell r="A20">
            <v>8019</v>
          </cell>
          <cell r="B20" t="str">
            <v>El comprobante fue enviado previamente</v>
          </cell>
        </row>
        <row r="21">
          <cell r="A21">
            <v>8020</v>
          </cell>
          <cell r="B21" t="str">
            <v>No contiene el tipo de moneda</v>
          </cell>
        </row>
        <row r="22">
          <cell r="A22">
            <v>8021</v>
          </cell>
          <cell r="B22" t="str">
            <v>El tipo de moneda no corresponde al valor esperado</v>
          </cell>
        </row>
        <row r="23">
          <cell r="A23">
            <v>8022</v>
          </cell>
          <cell r="B23" t="str">
            <v>Solo se informa tipo del documento que modifica si el tipo de comprobante es una nota</v>
          </cell>
        </row>
        <row r="24">
          <cell r="A24">
            <v>8023</v>
          </cell>
          <cell r="B24" t="str">
            <v>Si tipo de comprobante es nota de credito o debito, debe informar el tipo del documento que modifica</v>
          </cell>
        </row>
        <row r="25">
          <cell r="A25">
            <v>8024</v>
          </cell>
          <cell r="B25" t="str">
            <v>El tipo del documento que modifica no corresponde al valor esperado</v>
          </cell>
        </row>
        <row r="26">
          <cell r="A26">
            <v>8025</v>
          </cell>
          <cell r="B26" t="str">
            <v>Solo se informa la serie del documento que modifica si el tipo de comprobante es una nota</v>
          </cell>
        </row>
        <row r="27">
          <cell r="A27">
            <v>8026</v>
          </cell>
          <cell r="B27" t="str">
            <v>Si tipo de comprobante es nota de credito o debito, debe informar la serie del documento que modifica</v>
          </cell>
        </row>
        <row r="28">
          <cell r="A28">
            <v>8027</v>
          </cell>
          <cell r="B28" t="str">
            <v>La serie del documento que modifica no cumple con el formato establecido</v>
          </cell>
        </row>
        <row r="29">
          <cell r="A29">
            <v>8028</v>
          </cell>
          <cell r="B29" t="str">
            <v>Solo se informa el numero del documento que modifica si el tipo de comprobante es una nota</v>
          </cell>
        </row>
        <row r="30">
          <cell r="A30">
            <v>8029</v>
          </cell>
          <cell r="B30" t="str">
            <v>Si tipo de comprobante es nota de credito o debito, debe informar el numero del documento que modifica</v>
          </cell>
        </row>
        <row r="31">
          <cell r="A31">
            <v>8030</v>
          </cell>
          <cell r="B31" t="str">
            <v>El numero del documento que modifica no cumple con el formato establecido</v>
          </cell>
        </row>
        <row r="32">
          <cell r="A32">
            <v>8031</v>
          </cell>
          <cell r="B32" t="str">
            <v>El documento que modifica debe haber sido informado previamente</v>
          </cell>
        </row>
        <row r="33">
          <cell r="A33">
            <v>8032</v>
          </cell>
          <cell r="B33" t="str">
            <v>No contiene el tipo de servicio publico</v>
          </cell>
        </row>
        <row r="34">
          <cell r="A34">
            <v>8033</v>
          </cell>
          <cell r="B34" t="str">
            <v>El tipo de servicio publico no corresponde al valor esperado</v>
          </cell>
        </row>
        <row r="35">
          <cell r="A35">
            <v>8034</v>
          </cell>
          <cell r="B35" t="str">
            <v>El tipo de servicio publico no corresponde con el tipo de comprobante</v>
          </cell>
        </row>
        <row r="36">
          <cell r="A36">
            <v>8035</v>
          </cell>
          <cell r="B36" t="str">
            <v xml:space="preserve">No contiene la fecha desde del ciclo de facturacion </v>
          </cell>
        </row>
        <row r="37">
          <cell r="A37">
            <v>8036</v>
          </cell>
          <cell r="B37" t="str">
            <v>La fecha desde del ciclo de facturacion no cumple con el formado establecido</v>
          </cell>
        </row>
        <row r="38">
          <cell r="A38">
            <v>8037</v>
          </cell>
          <cell r="B38" t="str">
            <v xml:space="preserve">No contiene la fecha hasta del ciclo de facturacion </v>
          </cell>
        </row>
        <row r="39">
          <cell r="A39">
            <v>8038</v>
          </cell>
          <cell r="B39" t="str">
            <v>La fecha hasta del ciclo de facturacion no cumple con el formado establecido</v>
          </cell>
        </row>
        <row r="40">
          <cell r="A40">
            <v>8039</v>
          </cell>
          <cell r="B40" t="str">
            <v xml:space="preserve">La fecha hasta del ciclo de facturacion es mayor a la fecha desde </v>
          </cell>
        </row>
        <row r="41">
          <cell r="A41">
            <v>8040</v>
          </cell>
          <cell r="B41" t="str">
            <v>No contiene el tipo de documento de identidad del cliente</v>
          </cell>
        </row>
        <row r="42">
          <cell r="A42">
            <v>8041</v>
          </cell>
          <cell r="B42" t="str">
            <v>El tipo de documento de identidad del cliente no corresponde al valor esperado</v>
          </cell>
        </row>
        <row r="43">
          <cell r="A43">
            <v>8042</v>
          </cell>
          <cell r="B43" t="str">
            <v>No contiene el numero de documento de identidad del cliente</v>
          </cell>
        </row>
        <row r="44">
          <cell r="A44">
            <v>8043</v>
          </cell>
          <cell r="B44" t="str">
            <v>El numero de documento de identidad del cliente no cumple el formato establecido</v>
          </cell>
        </row>
        <row r="45">
          <cell r="A45">
            <v>8044</v>
          </cell>
          <cell r="B45" t="str">
            <v>No contiene los apellidos y nombres o denominación o razón social del cliente</v>
          </cell>
        </row>
        <row r="46">
          <cell r="A46">
            <v>8045</v>
          </cell>
          <cell r="B46" t="str">
            <v>Los apellidos y nombres o denominación o razón social del cliente no cumple el formato establecido</v>
          </cell>
        </row>
        <row r="47">
          <cell r="A47">
            <v>8046</v>
          </cell>
          <cell r="B47" t="str">
            <v>No contiene contiene el codigo de ubigeo del usuario de servicio</v>
          </cell>
        </row>
        <row r="48">
          <cell r="A48">
            <v>8047</v>
          </cell>
          <cell r="B48" t="str">
            <v>El codigo de ubigeo del usuario de servicio no corresponde al valor esperado</v>
          </cell>
        </row>
        <row r="49">
          <cell r="A49">
            <v>8048</v>
          </cell>
          <cell r="B49" t="str">
            <v>No contiene informacion de dirección del usuario</v>
          </cell>
        </row>
        <row r="50">
          <cell r="A50">
            <v>8049</v>
          </cell>
          <cell r="B50" t="str">
            <v>La dirección del usuario no cumple el formato establecido</v>
          </cell>
        </row>
        <row r="51">
          <cell r="A51">
            <v>8050</v>
          </cell>
          <cell r="B51" t="str">
            <v>No contiene el número de identificación del usuario del servicio</v>
          </cell>
        </row>
        <row r="52">
          <cell r="A52">
            <v>8051</v>
          </cell>
          <cell r="B52" t="str">
            <v>El número de medidor del servicio o número de teléfono no cumple con el formato establecido</v>
          </cell>
        </row>
        <row r="53">
          <cell r="A53">
            <v>8052</v>
          </cell>
          <cell r="B53" t="str">
            <v>La ubicación espacial del medidor - Latitud es obligatoria para el tipo de servicio: Energía eléctrica</v>
          </cell>
        </row>
        <row r="54">
          <cell r="A54">
            <v>8053</v>
          </cell>
          <cell r="B54" t="str">
            <v>La ubicación espacial del medidor - Latitud no cumple con el formato establecido</v>
          </cell>
        </row>
        <row r="55">
          <cell r="A55">
            <v>8054</v>
          </cell>
          <cell r="B55" t="str">
            <v>La ubicación espacial del medidor - Longitud es obligatoria para el tipo de servicio: Energía eléctrica</v>
          </cell>
        </row>
        <row r="56">
          <cell r="A56">
            <v>8055</v>
          </cell>
          <cell r="B56" t="str">
            <v>La ubicación espacial del medidor - Longitud no cumple con el formato establecido</v>
          </cell>
        </row>
        <row r="57">
          <cell r="A57">
            <v>8056</v>
          </cell>
          <cell r="B57" t="str">
            <v>El consumo de periodo es obligatorio para los tipos de servicio '1', '2' y '6'</v>
          </cell>
        </row>
        <row r="58">
          <cell r="A58">
            <v>8057</v>
          </cell>
          <cell r="B58" t="str">
            <v>El código de tipo de tarifa contratada es obligatorio para los tipos de servicio '1', '2'  y '6'</v>
          </cell>
        </row>
        <row r="59">
          <cell r="A59">
            <v>8058</v>
          </cell>
          <cell r="B59" t="str">
            <v>El código de tipo de tarifa contratada no corresponde al valor esperado</v>
          </cell>
        </row>
        <row r="60">
          <cell r="A60">
            <v>8059</v>
          </cell>
          <cell r="B60" t="str">
            <v>No contiene la fecha de vencimiento</v>
          </cell>
        </row>
        <row r="61">
          <cell r="A61">
            <v>8060</v>
          </cell>
          <cell r="B61" t="str">
            <v xml:space="preserve">La fecha de vencimiento no es mayor a la fecha de emision </v>
          </cell>
        </row>
        <row r="62">
          <cell r="A62">
            <v>8061</v>
          </cell>
          <cell r="B62" t="str">
            <v>No contiene el total valor de venta - Operaciones Inafectas</v>
          </cell>
        </row>
        <row r="63">
          <cell r="A63">
            <v>8062</v>
          </cell>
          <cell r="B63" t="str">
            <v>El total valor de venta - Operaciones Inafectas no cumple con el formato establecido</v>
          </cell>
        </row>
        <row r="64">
          <cell r="A64">
            <v>8063</v>
          </cell>
          <cell r="B64" t="str">
            <v>No contiene el total valor de venta - Operaciones Exoneradas</v>
          </cell>
        </row>
        <row r="65">
          <cell r="A65">
            <v>8064</v>
          </cell>
          <cell r="B65" t="str">
            <v>El total valor de venta - Operaciones Exoneradas no cumple con el formato establecido</v>
          </cell>
        </row>
        <row r="66">
          <cell r="A66">
            <v>8065</v>
          </cell>
          <cell r="B66" t="str">
            <v>No contiene el total valor de venta - Operaciones Gratuitas</v>
          </cell>
        </row>
        <row r="67">
          <cell r="A67">
            <v>8066</v>
          </cell>
          <cell r="B67" t="str">
            <v>El total valor de venta - Operaciones Gratuitas no cumple con el formato establecido</v>
          </cell>
        </row>
        <row r="68">
          <cell r="A68">
            <v>8067</v>
          </cell>
          <cell r="B68" t="str">
            <v>No contiene el total valor de venta - Operaciones Gravadas (IGV)</v>
          </cell>
        </row>
        <row r="69">
          <cell r="A69">
            <v>8068</v>
          </cell>
          <cell r="B69" t="str">
            <v>El total valor de venta - Operaciones Gravadas (IGV) no cumple con el formato establecido</v>
          </cell>
        </row>
        <row r="70">
          <cell r="A70">
            <v>8069</v>
          </cell>
          <cell r="B70" t="str">
            <v>No contiene la sumatoria de IGV</v>
          </cell>
        </row>
        <row r="71">
          <cell r="A71">
            <v>8070</v>
          </cell>
          <cell r="B71" t="str">
            <v>La sumatoria de IGV no cumple con el formato establecido</v>
          </cell>
        </row>
        <row r="72">
          <cell r="A72">
            <v>8071</v>
          </cell>
          <cell r="B72" t="str">
            <v>El calculo del IGV es incorrecto</v>
          </cell>
        </row>
        <row r="73">
          <cell r="A73">
            <v>8072</v>
          </cell>
          <cell r="B73" t="str">
            <v>La sumatoria de otros tributos no cumple con el formato establecido</v>
          </cell>
        </row>
        <row r="74">
          <cell r="A74">
            <v>8073</v>
          </cell>
          <cell r="B74" t="str">
            <v>La sumatoria de descuentos globales que afectan la base imponible del IGV no cumple con el formato establecido</v>
          </cell>
        </row>
        <row r="75">
          <cell r="A75">
            <v>8074</v>
          </cell>
          <cell r="B75" t="str">
            <v>La sumatoria de cargos globales que afectan la base imponible del IGV no cumple con el formato establecido</v>
          </cell>
        </row>
        <row r="76">
          <cell r="A76">
            <v>8075</v>
          </cell>
          <cell r="B76" t="str">
            <v>La sumatoria de descuentos que no afectan la base imponible del IGV no cumple con el formato establecido</v>
          </cell>
        </row>
        <row r="77">
          <cell r="A77">
            <v>8076</v>
          </cell>
          <cell r="B77" t="str">
            <v>La sumatoria de cargos que no afectan la base imponible del IGV no cumple con el formato establecido</v>
          </cell>
        </row>
        <row r="78">
          <cell r="A78">
            <v>8077</v>
          </cell>
          <cell r="B78" t="str">
            <v>El monto de redondeo no cumple con el formato establecido</v>
          </cell>
        </row>
        <row r="79">
          <cell r="A79">
            <v>8078</v>
          </cell>
          <cell r="B79" t="str">
            <v>No contiene el importe total de la venta o servicio prestado</v>
          </cell>
        </row>
        <row r="80">
          <cell r="A80">
            <v>8079</v>
          </cell>
          <cell r="B80" t="str">
            <v>El importe total de la venta o servicio prestado no cumple con el formato establecido</v>
          </cell>
        </row>
        <row r="81">
          <cell r="A81">
            <v>8080</v>
          </cell>
          <cell r="B81" t="str">
            <v>El importe total de la venta o servicio prestado no coincide con los valores de venta  mas los tributos mas los cargos</v>
          </cell>
        </row>
        <row r="82">
          <cell r="A82">
            <v>8081</v>
          </cell>
          <cell r="B82" t="str">
            <v>El comprobante de pago a anular debe haber sido informado previamente</v>
          </cell>
        </row>
        <row r="83">
          <cell r="A83">
            <v>8082</v>
          </cell>
          <cell r="B83" t="str">
            <v>No contiene la descripción de motivo de baja</v>
          </cell>
        </row>
        <row r="84">
          <cell r="A84">
            <v>8083</v>
          </cell>
          <cell r="B84" t="str">
            <v>No contiene el tipo de operacion no gravada</v>
          </cell>
        </row>
        <row r="85">
          <cell r="A85">
            <v>8084</v>
          </cell>
          <cell r="B85" t="str">
            <v>El tipo de operacion no gravada no corresponde al valor esperado</v>
          </cell>
        </row>
        <row r="86">
          <cell r="A86">
            <v>8085</v>
          </cell>
          <cell r="B86" t="str">
            <v xml:space="preserve">No contiene el Monto del interés de la cuota </v>
          </cell>
        </row>
        <row r="87">
          <cell r="A87">
            <v>8086</v>
          </cell>
          <cell r="B87" t="str">
            <v>El Monto del interés de la cuota no cumple con el formato establecido</v>
          </cell>
        </row>
        <row r="88">
          <cell r="A88">
            <v>8087</v>
          </cell>
          <cell r="B88" t="str">
            <v>No contiene el Monto del interés moratorio</v>
          </cell>
        </row>
        <row r="89">
          <cell r="A89">
            <v>8088</v>
          </cell>
          <cell r="B89" t="str">
            <v>El Monto del interés moratorio de corresponder no cumple con el formato establecido</v>
          </cell>
        </row>
        <row r="90">
          <cell r="A90">
            <v>8089</v>
          </cell>
          <cell r="B90" t="str">
            <v xml:space="preserve">No contiene el Monto total de seguros facturados </v>
          </cell>
        </row>
        <row r="91">
          <cell r="A91">
            <v>8090</v>
          </cell>
          <cell r="B91" t="str">
            <v>El Monto total de seguros facturados no cumple con el formato establecido</v>
          </cell>
        </row>
        <row r="92">
          <cell r="A92">
            <v>8091</v>
          </cell>
          <cell r="B92" t="str">
            <v>No contiene el Monto total de otros conceptos facturados</v>
          </cell>
        </row>
        <row r="93">
          <cell r="A93">
            <v>8092</v>
          </cell>
          <cell r="B93" t="str">
            <v>El Monto total de otros conceptos facturados no cumple con el formato establecido</v>
          </cell>
        </row>
        <row r="94">
          <cell r="A94">
            <v>8093</v>
          </cell>
          <cell r="B94" t="str">
            <v>No contiene e Total valor de venta - operaciones inafectas</v>
          </cell>
        </row>
        <row r="95">
          <cell r="A95">
            <v>8094</v>
          </cell>
          <cell r="B95" t="str">
            <v>El total valor de venta - operaciones inafectas no cumple con el formato establecido</v>
          </cell>
        </row>
        <row r="96">
          <cell r="A96">
            <v>8095</v>
          </cell>
          <cell r="B96" t="str">
            <v>El calculo del Total valor de venta - operaciones inafectas es incorrecto</v>
          </cell>
        </row>
        <row r="97">
          <cell r="A97">
            <v>8096</v>
          </cell>
          <cell r="B97" t="str">
            <v>No contiene información del Total ITF</v>
          </cell>
        </row>
        <row r="98">
          <cell r="A98">
            <v>8097</v>
          </cell>
          <cell r="B98" t="str">
            <v>El Total ITF no cumple con el formato establecido</v>
          </cell>
        </row>
        <row r="99">
          <cell r="A99">
            <v>8098</v>
          </cell>
          <cell r="B99" t="str">
            <v>El calculo del Total ITF es incorrecto</v>
          </cell>
        </row>
        <row r="100">
          <cell r="A100">
            <v>8099</v>
          </cell>
          <cell r="B100" t="str">
            <v>No contiene el Importe total a pagar</v>
          </cell>
        </row>
        <row r="101">
          <cell r="A101">
            <v>8100</v>
          </cell>
          <cell r="B101" t="str">
            <v>El Importe total a pagar no cumple con el formato establecido</v>
          </cell>
        </row>
        <row r="102">
          <cell r="A102">
            <v>8101</v>
          </cell>
          <cell r="B102" t="str">
            <v>El calculo del Importe total a pagar es incorrecto</v>
          </cell>
        </row>
        <row r="103">
          <cell r="A103">
            <v>8102</v>
          </cell>
          <cell r="B103" t="str">
            <v>Solo se informa el Motivo de la nota si el tipo de comprobante es una nota</v>
          </cell>
        </row>
        <row r="104">
          <cell r="A104">
            <v>8103</v>
          </cell>
          <cell r="B104" t="str">
            <v>Si tipo de comprobante es nota de credito o debito, debe informar el Motivo de la nota</v>
          </cell>
        </row>
        <row r="105">
          <cell r="A105">
            <v>8104</v>
          </cell>
          <cell r="B105" t="str">
            <v>El tipo de nota no corresponde al valor esperado</v>
          </cell>
        </row>
        <row r="106">
          <cell r="A106">
            <v>8105</v>
          </cell>
          <cell r="B106" t="str">
            <v>No contiene la fecha de otorgamiento del credito</v>
          </cell>
        </row>
        <row r="107">
          <cell r="A107">
            <v>8106</v>
          </cell>
          <cell r="B107" t="str">
            <v>La fecha de otorgamiento del crédito/Linea de credito no cumple con el formato esperado</v>
          </cell>
        </row>
        <row r="108">
          <cell r="A108">
            <v>8107</v>
          </cell>
          <cell r="B108" t="str">
            <v>No contiene el monto del crédito otorgado (capital)</v>
          </cell>
        </row>
        <row r="109">
          <cell r="A109">
            <v>8108</v>
          </cell>
          <cell r="B109" t="str">
            <v>El monto del crédito otorgado (capital) no cumple con el formato establecido</v>
          </cell>
        </row>
        <row r="110">
          <cell r="A110">
            <v>8109</v>
          </cell>
          <cell r="B110" t="str">
            <v>No contiene el numero de contrato</v>
          </cell>
        </row>
        <row r="111">
          <cell r="A111">
            <v>8110</v>
          </cell>
          <cell r="B111" t="str">
            <v>El numero de contrato no cumple con el formato establecido</v>
          </cell>
        </row>
        <row r="112">
          <cell r="A112">
            <v>8111</v>
          </cell>
          <cell r="B112" t="str">
            <v>El consumo nacional del mes no cumple con el formato establecido</v>
          </cell>
        </row>
        <row r="113">
          <cell r="A113">
            <v>8112</v>
          </cell>
          <cell r="B113" t="str">
            <v>El consumo internacional del mes no cumple con el formato establecido</v>
          </cell>
        </row>
        <row r="114">
          <cell r="A114">
            <v>8113</v>
          </cell>
          <cell r="B114" t="str">
            <v>No contiene numero de poliza</v>
          </cell>
        </row>
        <row r="115">
          <cell r="A115">
            <v>8114</v>
          </cell>
          <cell r="B115" t="str">
            <v>El numero de poliza no cumple con el formato establecido</v>
          </cell>
        </row>
        <row r="116">
          <cell r="A116">
            <v>8115</v>
          </cell>
          <cell r="B116" t="str">
            <v>No contiene fecha de inicio de vigencia de cobertura</v>
          </cell>
        </row>
        <row r="117">
          <cell r="A117">
            <v>8116</v>
          </cell>
          <cell r="B117" t="str">
            <v>La fecha de inicio de vigencia de cobertura no cumple con el formato establecido</v>
          </cell>
        </row>
        <row r="118">
          <cell r="A118">
            <v>8117</v>
          </cell>
          <cell r="B118" t="str">
            <v>No contiene fecha de termino de vigencia de cobertura</v>
          </cell>
        </row>
        <row r="119">
          <cell r="A119">
            <v>8118</v>
          </cell>
          <cell r="B119" t="str">
            <v>La fecha de termino de vigencia de cobertura no cumple con el formato esperado</v>
          </cell>
        </row>
        <row r="120">
          <cell r="A120">
            <v>8119</v>
          </cell>
          <cell r="B120" t="str">
            <v>No contiene información del tipo de seguro</v>
          </cell>
        </row>
        <row r="121">
          <cell r="A121">
            <v>8120</v>
          </cell>
          <cell r="B121" t="str">
            <v>El tipo de seguro no corresponde al valor esperado</v>
          </cell>
        </row>
        <row r="122">
          <cell r="A122">
            <v>8121</v>
          </cell>
          <cell r="B122" t="str">
            <v>No contiene suma asegurada</v>
          </cell>
        </row>
        <row r="123">
          <cell r="A123">
            <v>8122</v>
          </cell>
          <cell r="B123" t="str">
            <v>La suma asegurada no cumple con el formato establecido</v>
          </cell>
        </row>
        <row r="124">
          <cell r="A124">
            <v>8123</v>
          </cell>
          <cell r="B124" t="str">
            <v>El ultimo endosatario no cumple con el formato establecido</v>
          </cell>
        </row>
        <row r="125">
          <cell r="A125">
            <v>8124</v>
          </cell>
          <cell r="B125" t="str">
            <v>El número de DNI no existe</v>
          </cell>
        </row>
        <row r="126">
          <cell r="A126">
            <v>8125</v>
          </cell>
          <cell r="B126" t="str">
            <v>El número de RUC no existe</v>
          </cell>
        </row>
        <row r="127">
          <cell r="A127">
            <v>8126</v>
          </cell>
          <cell r="B127" t="str">
            <v>El documento que modifica se encuentra anulado</v>
          </cell>
        </row>
        <row r="128">
          <cell r="A128">
            <v>8127</v>
          </cell>
          <cell r="B128" t="str">
            <v>La fecha de término de vigencia de cobertura debe ser mayor a la fecha de inicio de vigencia</v>
          </cell>
        </row>
        <row r="129">
          <cell r="A129">
            <v>8128</v>
          </cell>
          <cell r="B129" t="str">
            <v xml:space="preserve">El comprobante a anular no se encuentra activo </v>
          </cell>
        </row>
        <row r="130">
          <cell r="A130">
            <v>8129</v>
          </cell>
          <cell r="B130" t="str">
            <v>El contribuyente no se encuentra afiliado al SES</v>
          </cell>
        </row>
        <row r="131">
          <cell r="A131">
            <v>8130</v>
          </cell>
          <cell r="B131" t="str">
            <v>El RUC del documento no coincide con el RUC del usuario</v>
          </cell>
        </row>
        <row r="132">
          <cell r="A132">
            <v>8131</v>
          </cell>
          <cell r="B132" t="str">
            <v>El archivo está corrupto</v>
          </cell>
        </row>
        <row r="133">
          <cell r="A133">
            <v>8132</v>
          </cell>
          <cell r="B133" t="str">
            <v>El archivo debe contener entre 1 (uno) y 100 000 (cien mil) líneas</v>
          </cell>
        </row>
        <row r="134">
          <cell r="A134">
            <v>8133</v>
          </cell>
          <cell r="B134" t="str">
            <v>El consumo de periodo no cumple con el formato establecido</v>
          </cell>
        </row>
        <row r="135">
          <cell r="A135">
            <v>8134</v>
          </cell>
          <cell r="B135" t="str">
            <v>El monto de redondeo excede el monto permitido</v>
          </cell>
        </row>
        <row r="136">
          <cell r="A136">
            <v>8135</v>
          </cell>
          <cell r="B136" t="str">
            <v>No contiene el código de cliente</v>
          </cell>
        </row>
        <row r="137">
          <cell r="A137">
            <v>8136</v>
          </cell>
          <cell r="B137" t="str">
            <v>El código de cliente no cumple con el formato establecido</v>
          </cell>
        </row>
        <row r="138">
          <cell r="A138">
            <v>8137</v>
          </cell>
          <cell r="B138" t="str">
            <v>El monto de refacturación no cumple con el formato esperado</v>
          </cell>
        </row>
        <row r="139">
          <cell r="A139">
            <v>8138</v>
          </cell>
          <cell r="B139" t="str">
            <v>No contiene el indicador de recibo múltiple</v>
          </cell>
        </row>
        <row r="140">
          <cell r="A140">
            <v>8139</v>
          </cell>
          <cell r="B140" t="str">
            <v>El indicador de recibo múltiple no cumple con el formato establecido</v>
          </cell>
        </row>
        <row r="141">
          <cell r="A141">
            <v>8140</v>
          </cell>
          <cell r="B141" t="str">
            <v>La fecha desde del ciclo de facturación es inválida</v>
          </cell>
        </row>
        <row r="142">
          <cell r="A142">
            <v>8141</v>
          </cell>
          <cell r="B142" t="str">
            <v>La fecha hasta del ciclo de facturación es inválida</v>
          </cell>
        </row>
        <row r="143">
          <cell r="A143">
            <v>8142</v>
          </cell>
          <cell r="B143" t="str">
            <v>La fecha de vencimiento es inválida</v>
          </cell>
        </row>
        <row r="144">
          <cell r="A144">
            <v>8143</v>
          </cell>
          <cell r="B144" t="str">
            <v>La fecha de emisión de los documentos es inválida</v>
          </cell>
        </row>
        <row r="145">
          <cell r="A145">
            <v>8144</v>
          </cell>
          <cell r="B145" t="str">
            <v>La fecha de generación de los documentos es inválida</v>
          </cell>
        </row>
        <row r="146">
          <cell r="A146">
            <v>8145</v>
          </cell>
          <cell r="B146" t="str">
            <v>El comprobante se encuentra duplicado</v>
          </cell>
        </row>
        <row r="147">
          <cell r="A147">
            <v>8146</v>
          </cell>
          <cell r="B147" t="str">
            <v>El formato del comprobante NO es correcto</v>
          </cell>
        </row>
        <row r="148">
          <cell r="A148">
            <v>8147</v>
          </cell>
          <cell r="B148" t="str">
            <v>Ocurrió un problema durante el envío del archivo.</v>
          </cell>
        </row>
        <row r="149">
          <cell r="A149">
            <v>8148</v>
          </cell>
          <cell r="B149" t="str">
            <v>El comprobante ya esta informado y se encuentra con estado anulado</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ebinei.inei.gob.pe:8080/sisconcode/proyecto/index.htm?proyectoTitulo=UBIGEO&amp;proyectoId=3" TargetMode="External"/><Relationship Id="rId1" Type="http://schemas.openxmlformats.org/officeDocument/2006/relationships/hyperlink" Target="http://www.iso.org/iso/home/standards/currency_codes.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45434-7E5D-4AE5-9D73-C3EE5EDC1726}">
  <dimension ref="A1:K118"/>
  <sheetViews>
    <sheetView topLeftCell="G16" zoomScaleNormal="100" workbookViewId="0">
      <selection activeCell="J35" sqref="J35"/>
    </sheetView>
  </sheetViews>
  <sheetFormatPr baseColWidth="10" defaultColWidth="0" defaultRowHeight="12.5" zeroHeight="1" x14ac:dyDescent="0.25"/>
  <cols>
    <col min="1" max="1" width="5.1796875" style="16" customWidth="1"/>
    <col min="2" max="2" width="4" style="16" bestFit="1" customWidth="1"/>
    <col min="3" max="3" width="59.453125" style="16" bestFit="1" customWidth="1"/>
    <col min="4" max="4" width="9.81640625" style="18" customWidth="1"/>
    <col min="5" max="5" width="8.81640625" style="11" customWidth="1"/>
    <col min="6" max="6" width="16.453125" style="19" customWidth="1"/>
    <col min="7" max="7" width="45.81640625" style="20" customWidth="1"/>
    <col min="8" max="8" width="59.1796875" style="20" customWidth="1"/>
    <col min="9" max="9" width="8.453125" style="16" customWidth="1"/>
    <col min="10" max="10" width="75.1796875" style="16" customWidth="1"/>
    <col min="11" max="11" width="5.1796875" style="16" customWidth="1"/>
    <col min="12" max="16384" width="5.1796875" style="16" hidden="1"/>
  </cols>
  <sheetData>
    <row r="1" spans="1:10" ht="13" x14ac:dyDescent="0.3">
      <c r="C1" s="119"/>
      <c r="D1" s="119"/>
      <c r="E1" s="119"/>
      <c r="F1" s="119"/>
      <c r="G1" s="119"/>
      <c r="H1" s="119"/>
    </row>
    <row r="2" spans="1:10" ht="13" x14ac:dyDescent="0.3">
      <c r="B2" s="125" t="s">
        <v>24</v>
      </c>
      <c r="C2" s="125"/>
      <c r="D2" s="125"/>
      <c r="E2" s="125"/>
      <c r="F2" s="125"/>
      <c r="G2" s="125"/>
      <c r="H2" s="125"/>
      <c r="I2" s="125"/>
      <c r="J2" s="125"/>
    </row>
    <row r="3" spans="1:10" ht="13" x14ac:dyDescent="0.3">
      <c r="B3" s="4"/>
      <c r="C3" s="4"/>
      <c r="D3" s="4"/>
      <c r="E3" s="4"/>
      <c r="F3" s="8"/>
      <c r="G3" s="9"/>
      <c r="H3" s="8"/>
    </row>
    <row r="4" spans="1:10" ht="13" x14ac:dyDescent="0.3">
      <c r="A4" s="4"/>
      <c r="B4" s="17" t="s">
        <v>37</v>
      </c>
    </row>
    <row r="5" spans="1:10" ht="13" x14ac:dyDescent="0.3">
      <c r="A5" s="4"/>
    </row>
    <row r="6" spans="1:10" ht="110.5" customHeight="1" x14ac:dyDescent="0.3">
      <c r="A6" s="4"/>
      <c r="B6" s="124" t="s">
        <v>46</v>
      </c>
      <c r="C6" s="124"/>
      <c r="D6" s="124"/>
      <c r="E6" s="124"/>
      <c r="F6" s="124"/>
      <c r="G6" s="124"/>
      <c r="H6" s="124"/>
      <c r="I6" s="124"/>
      <c r="J6" s="124"/>
    </row>
    <row r="7" spans="1:10" ht="13" x14ac:dyDescent="0.3">
      <c r="A7" s="4"/>
    </row>
    <row r="8" spans="1:10" ht="13" x14ac:dyDescent="0.3">
      <c r="A8" s="4"/>
    </row>
    <row r="9" spans="1:10" ht="26" x14ac:dyDescent="0.3">
      <c r="A9" s="4"/>
      <c r="B9" s="1" t="s">
        <v>0</v>
      </c>
      <c r="C9" s="2" t="s">
        <v>1</v>
      </c>
      <c r="D9" s="1" t="s">
        <v>21</v>
      </c>
      <c r="E9" s="1" t="s">
        <v>2</v>
      </c>
      <c r="F9" s="2" t="s">
        <v>3</v>
      </c>
      <c r="G9" s="2" t="s">
        <v>4</v>
      </c>
      <c r="H9" s="2" t="s">
        <v>26</v>
      </c>
      <c r="I9" s="2" t="s">
        <v>73</v>
      </c>
      <c r="J9" s="2" t="s">
        <v>4</v>
      </c>
    </row>
    <row r="10" spans="1:10" ht="13" x14ac:dyDescent="0.3">
      <c r="A10" s="4"/>
      <c r="B10" s="113">
        <v>1</v>
      </c>
      <c r="C10" s="116" t="s">
        <v>45</v>
      </c>
      <c r="D10" s="113" t="s">
        <v>5</v>
      </c>
      <c r="E10" s="113" t="s">
        <v>8</v>
      </c>
      <c r="F10" s="113"/>
      <c r="G10" s="113"/>
      <c r="H10" s="7" t="s">
        <v>99</v>
      </c>
      <c r="I10" s="13">
        <v>8001</v>
      </c>
      <c r="J10" s="47" t="str">
        <f>VLOOKUP(I10,[1]Errores!$A$2:$B$180,2,FALSE)</f>
        <v>El numero de RUC del emisor no existe</v>
      </c>
    </row>
    <row r="11" spans="1:10" ht="13" x14ac:dyDescent="0.3">
      <c r="A11" s="4"/>
      <c r="B11" s="114"/>
      <c r="C11" s="118"/>
      <c r="D11" s="114"/>
      <c r="E11" s="114"/>
      <c r="F11" s="114"/>
      <c r="G11" s="114"/>
      <c r="H11" s="7" t="s">
        <v>100</v>
      </c>
      <c r="I11" s="13">
        <v>8002</v>
      </c>
      <c r="J11" s="47" t="str">
        <f>VLOOKUP(I11,[1]Errores!$A$2:$B$180,2,FALSE)</f>
        <v>El emisor no se encuentra activo</v>
      </c>
    </row>
    <row r="12" spans="1:10" ht="13" x14ac:dyDescent="0.3">
      <c r="A12" s="4"/>
      <c r="B12" s="115"/>
      <c r="C12" s="117"/>
      <c r="D12" s="115"/>
      <c r="E12" s="115"/>
      <c r="F12" s="115"/>
      <c r="G12" s="115"/>
      <c r="H12" s="7" t="s">
        <v>101</v>
      </c>
      <c r="I12" s="13">
        <v>8003</v>
      </c>
      <c r="J12" s="47" t="str">
        <f>VLOOKUP(I12,[1]Errores!$A$2:$B$180,2,FALSE)</f>
        <v>El emisor tiene la condición no habido</v>
      </c>
    </row>
    <row r="13" spans="1:10" ht="13" x14ac:dyDescent="0.3">
      <c r="A13" s="4"/>
      <c r="B13" s="13">
        <v>2</v>
      </c>
      <c r="C13" s="47" t="s">
        <v>40</v>
      </c>
      <c r="D13" s="13" t="s">
        <v>5</v>
      </c>
      <c r="E13" s="13" t="s">
        <v>42</v>
      </c>
      <c r="F13" s="12" t="s">
        <v>56</v>
      </c>
      <c r="G13" s="5"/>
      <c r="H13" s="5" t="s">
        <v>47</v>
      </c>
      <c r="I13" s="13">
        <v>8004</v>
      </c>
      <c r="J13" s="47" t="str">
        <f>VLOOKUP(I13,[1]Errores!$A$2:$B$180,2,FALSE)</f>
        <v>El identificador de tipo de archivo no cumple el formato establecido</v>
      </c>
    </row>
    <row r="14" spans="1:10" x14ac:dyDescent="0.25">
      <c r="A14" s="18"/>
      <c r="B14" s="113">
        <v>3</v>
      </c>
      <c r="C14" s="116" t="s">
        <v>7</v>
      </c>
      <c r="D14" s="113" t="s">
        <v>5</v>
      </c>
      <c r="E14" s="113" t="s">
        <v>183</v>
      </c>
      <c r="F14" s="113" t="s">
        <v>177</v>
      </c>
      <c r="G14" s="113"/>
      <c r="H14" s="7" t="s">
        <v>148</v>
      </c>
      <c r="I14" s="13">
        <v>8005</v>
      </c>
      <c r="J14" s="47" t="str">
        <f>VLOOKUP(I14,[1]Errores!$A$2:$B$180,2,FALSE)</f>
        <v>La fecha de emisión no cumple con el formato establecido</v>
      </c>
    </row>
    <row r="15" spans="1:10" x14ac:dyDescent="0.25">
      <c r="A15" s="18"/>
      <c r="B15" s="114"/>
      <c r="C15" s="118"/>
      <c r="D15" s="114"/>
      <c r="E15" s="114"/>
      <c r="F15" s="114"/>
      <c r="G15" s="114"/>
      <c r="H15" s="14" t="s">
        <v>457</v>
      </c>
      <c r="I15" s="13">
        <v>8143</v>
      </c>
      <c r="J15" s="47" t="str">
        <f>VLOOKUP(I15,[1]Errores!$A$2:$B$180,2,FALSE)</f>
        <v>La fecha de emisión de los documentos es inválida</v>
      </c>
    </row>
    <row r="16" spans="1:10" x14ac:dyDescent="0.25">
      <c r="A16" s="18"/>
      <c r="B16" s="114"/>
      <c r="C16" s="118"/>
      <c r="D16" s="114"/>
      <c r="E16" s="114"/>
      <c r="F16" s="114"/>
      <c r="G16" s="114"/>
      <c r="H16" s="7" t="s">
        <v>149</v>
      </c>
      <c r="I16" s="13">
        <v>8006</v>
      </c>
      <c r="J16" s="47" t="str">
        <f>VLOOKUP(I16,[1]Errores!$A$2:$B$180,2,FALSE)</f>
        <v xml:space="preserve">La fecha de emision es mayor a la fecha de recepcion </v>
      </c>
    </row>
    <row r="17" spans="1:10" ht="25" x14ac:dyDescent="0.25">
      <c r="A17" s="18"/>
      <c r="B17" s="115"/>
      <c r="C17" s="117"/>
      <c r="D17" s="115"/>
      <c r="E17" s="115"/>
      <c r="F17" s="115"/>
      <c r="G17" s="115"/>
      <c r="H17" s="7" t="s">
        <v>150</v>
      </c>
      <c r="I17" s="13">
        <v>8007</v>
      </c>
      <c r="J17" s="47" t="str">
        <f>VLOOKUP(I17,[1]Errores!$A$2:$B$180,2,FALSE)</f>
        <v>La fecha de emision se encuentra fuera del limite permitido</v>
      </c>
    </row>
    <row r="18" spans="1:10" x14ac:dyDescent="0.25">
      <c r="A18" s="18"/>
      <c r="B18" s="113">
        <v>4</v>
      </c>
      <c r="C18" s="116" t="s">
        <v>41</v>
      </c>
      <c r="D18" s="113" t="s">
        <v>5</v>
      </c>
      <c r="E18" s="113" t="s">
        <v>38</v>
      </c>
      <c r="F18" s="113"/>
      <c r="G18" s="113"/>
      <c r="H18" s="7" t="s">
        <v>151</v>
      </c>
      <c r="I18" s="13">
        <v>8008</v>
      </c>
      <c r="J18" s="47" t="str">
        <f>VLOOKUP(I18,[1]Errores!$A$2:$B$180,2,FALSE)</f>
        <v>El identificador del archivo no cumple con el formato establecido</v>
      </c>
    </row>
    <row r="19" spans="1:10" ht="25" x14ac:dyDescent="0.25">
      <c r="A19" s="18"/>
      <c r="B19" s="115"/>
      <c r="C19" s="117"/>
      <c r="D19" s="115"/>
      <c r="E19" s="115"/>
      <c r="F19" s="115"/>
      <c r="G19" s="115"/>
      <c r="H19" s="7" t="s">
        <v>102</v>
      </c>
      <c r="I19" s="13">
        <v>8009</v>
      </c>
      <c r="J19" s="47" t="str">
        <f>VLOOKUP(I19,[1]Errores!$A$2:$B$180,2,FALSE)</f>
        <v>El archivo ha sido presentado anteriormente</v>
      </c>
    </row>
    <row r="20" spans="1:10" x14ac:dyDescent="0.25">
      <c r="A20" s="18"/>
      <c r="B20" s="13">
        <v>5</v>
      </c>
      <c r="C20" s="6" t="s">
        <v>39</v>
      </c>
      <c r="D20" s="13" t="s">
        <v>5</v>
      </c>
      <c r="E20" s="13" t="s">
        <v>44</v>
      </c>
      <c r="F20" s="12" t="s">
        <v>57</v>
      </c>
      <c r="G20" s="5"/>
      <c r="H20" s="5" t="s">
        <v>43</v>
      </c>
      <c r="I20" s="13">
        <v>8010</v>
      </c>
      <c r="J20" s="47" t="str">
        <f>VLOOKUP(I20,[1]Errores!$A$2:$B$180,2,FALSE)</f>
        <v>La extension del nombre del archivo no cumple con el formato establecido</v>
      </c>
    </row>
    <row r="21" spans="1:10" x14ac:dyDescent="0.25">
      <c r="A21" s="18"/>
      <c r="C21" s="3"/>
    </row>
    <row r="22" spans="1:10" x14ac:dyDescent="0.25">
      <c r="A22" s="18"/>
      <c r="C22" s="3"/>
    </row>
    <row r="23" spans="1:10" x14ac:dyDescent="0.25">
      <c r="A23" s="18"/>
    </row>
    <row r="24" spans="1:10" ht="13" x14ac:dyDescent="0.3">
      <c r="A24" s="18"/>
      <c r="B24" s="17" t="s">
        <v>548</v>
      </c>
    </row>
    <row r="25" spans="1:10" ht="13" x14ac:dyDescent="0.3">
      <c r="A25" s="18"/>
      <c r="B25" s="17"/>
    </row>
    <row r="26" spans="1:10" ht="66" customHeight="1" x14ac:dyDescent="0.25">
      <c r="A26" s="18"/>
      <c r="B26" s="121" t="s">
        <v>686</v>
      </c>
      <c r="C26" s="122"/>
      <c r="D26" s="122"/>
      <c r="E26" s="122"/>
      <c r="F26" s="122"/>
      <c r="G26" s="122"/>
      <c r="H26" s="122"/>
      <c r="I26" s="122"/>
      <c r="J26" s="123"/>
    </row>
    <row r="27" spans="1:10" x14ac:dyDescent="0.25">
      <c r="A27" s="18"/>
      <c r="D27" s="16"/>
      <c r="E27" s="16"/>
      <c r="F27" s="16"/>
      <c r="G27" s="16"/>
      <c r="H27" s="16"/>
    </row>
    <row r="28" spans="1:10" ht="36" customHeight="1" x14ac:dyDescent="0.25">
      <c r="A28" s="66"/>
      <c r="B28" s="64" t="s">
        <v>0</v>
      </c>
      <c r="C28" s="2" t="s">
        <v>1</v>
      </c>
      <c r="D28" s="1" t="s">
        <v>21</v>
      </c>
      <c r="E28" s="1" t="s">
        <v>2</v>
      </c>
      <c r="F28" s="2" t="s">
        <v>3</v>
      </c>
      <c r="G28" s="2" t="s">
        <v>4</v>
      </c>
      <c r="H28" s="2" t="s">
        <v>26</v>
      </c>
      <c r="I28" s="2" t="s">
        <v>73</v>
      </c>
      <c r="J28" s="2" t="s">
        <v>4</v>
      </c>
    </row>
    <row r="29" spans="1:10" x14ac:dyDescent="0.25">
      <c r="A29" s="66"/>
      <c r="B29" s="103">
        <v>1</v>
      </c>
      <c r="C29" s="105" t="s">
        <v>11</v>
      </c>
      <c r="D29" s="102" t="s">
        <v>5</v>
      </c>
      <c r="E29" s="102" t="s">
        <v>42</v>
      </c>
      <c r="F29" s="102" t="s">
        <v>108</v>
      </c>
      <c r="G29" s="105"/>
      <c r="H29" s="14" t="s">
        <v>110</v>
      </c>
      <c r="I29" s="13">
        <v>8013</v>
      </c>
      <c r="J29" s="47" t="str">
        <f>VLOOKUP(I29,[1]Errores!$A$2:$B$180,2,FALSE)</f>
        <v>No contiene el tipo de comprobante</v>
      </c>
    </row>
    <row r="30" spans="1:10" x14ac:dyDescent="0.25">
      <c r="A30" s="66"/>
      <c r="B30" s="104"/>
      <c r="C30" s="105"/>
      <c r="D30" s="102"/>
      <c r="E30" s="102"/>
      <c r="F30" s="102"/>
      <c r="G30" s="105"/>
      <c r="H30" s="14" t="s">
        <v>109</v>
      </c>
      <c r="I30" s="13">
        <v>8014</v>
      </c>
      <c r="J30" s="47" t="str">
        <f>VLOOKUP(I30,[1]Errores!$A$2:$B$180,2,FALSE)</f>
        <v>El tipo de comprobante no corresponde al valor esperado</v>
      </c>
    </row>
    <row r="31" spans="1:10" x14ac:dyDescent="0.25">
      <c r="A31" s="66"/>
      <c r="B31" s="103">
        <f>B29+1</f>
        <v>2</v>
      </c>
      <c r="C31" s="105" t="s">
        <v>52</v>
      </c>
      <c r="D31" s="102" t="s">
        <v>5</v>
      </c>
      <c r="E31" s="102" t="s">
        <v>51</v>
      </c>
      <c r="F31" s="106" t="s">
        <v>432</v>
      </c>
      <c r="G31" s="105"/>
      <c r="H31" s="14" t="s">
        <v>110</v>
      </c>
      <c r="I31" s="13">
        <v>8015</v>
      </c>
      <c r="J31" s="47" t="str">
        <f>VLOOKUP(I31,[1]Errores!$A$2:$B$180,2,FALSE)</f>
        <v>No contiene la serie del comprobante</v>
      </c>
    </row>
    <row r="32" spans="1:10" x14ac:dyDescent="0.25">
      <c r="A32" s="66"/>
      <c r="B32" s="104"/>
      <c r="C32" s="105"/>
      <c r="D32" s="102"/>
      <c r="E32" s="102"/>
      <c r="F32" s="102"/>
      <c r="G32" s="105"/>
      <c r="H32" s="14" t="s">
        <v>155</v>
      </c>
      <c r="I32" s="13">
        <v>8016</v>
      </c>
      <c r="J32" s="47" t="str">
        <f>VLOOKUP(I32,[1]Errores!$A$2:$B$180,2,FALSE)</f>
        <v>La serie del comprobante no cumple con el formato establecido</v>
      </c>
    </row>
    <row r="33" spans="1:10" x14ac:dyDescent="0.25">
      <c r="A33" s="66"/>
      <c r="B33" s="103">
        <f>B31+1</f>
        <v>3</v>
      </c>
      <c r="C33" s="105" t="s">
        <v>53</v>
      </c>
      <c r="D33" s="102" t="s">
        <v>5</v>
      </c>
      <c r="E33" s="102" t="s">
        <v>420</v>
      </c>
      <c r="F33" s="102"/>
      <c r="G33" s="105"/>
      <c r="H33" s="14" t="s">
        <v>110</v>
      </c>
      <c r="I33" s="13">
        <v>8017</v>
      </c>
      <c r="J33" s="47" t="str">
        <f>VLOOKUP(I33,[1]Errores!$A$2:$B$180,2,FALSE)</f>
        <v>No contiene el numero correlativo del comprobante</v>
      </c>
    </row>
    <row r="34" spans="1:10" x14ac:dyDescent="0.25">
      <c r="A34" s="66"/>
      <c r="B34" s="107"/>
      <c r="C34" s="105"/>
      <c r="D34" s="102"/>
      <c r="E34" s="102"/>
      <c r="F34" s="102"/>
      <c r="G34" s="105"/>
      <c r="H34" s="14" t="s">
        <v>421</v>
      </c>
      <c r="I34" s="13">
        <v>8018</v>
      </c>
      <c r="J34" s="47" t="str">
        <f>VLOOKUP(I34,[1]Errores!$A$2:$B$180,2,FALSE)</f>
        <v>El numero correlativo del comprobante no cumple el formato establecido</v>
      </c>
    </row>
    <row r="35" spans="1:10" ht="25" x14ac:dyDescent="0.25">
      <c r="A35" s="66"/>
      <c r="B35" s="107"/>
      <c r="C35" s="105"/>
      <c r="D35" s="102"/>
      <c r="E35" s="102"/>
      <c r="F35" s="102"/>
      <c r="G35" s="105"/>
      <c r="H35" s="14" t="s">
        <v>466</v>
      </c>
      <c r="I35" s="13">
        <v>8019</v>
      </c>
      <c r="J35" s="47" t="s">
        <v>752</v>
      </c>
    </row>
    <row r="36" spans="1:10" ht="25" x14ac:dyDescent="0.25">
      <c r="A36" s="66"/>
      <c r="B36" s="104"/>
      <c r="C36" s="105"/>
      <c r="D36" s="102"/>
      <c r="E36" s="102"/>
      <c r="F36" s="102"/>
      <c r="G36" s="105"/>
      <c r="H36" s="14" t="s">
        <v>467</v>
      </c>
      <c r="I36" s="13">
        <v>8148</v>
      </c>
      <c r="J36" s="47" t="str">
        <f>VLOOKUP(I36,[1]Errores!$A$2:$B$180,2,FALSE)</f>
        <v>El comprobante ya esta informado y se encuentra con estado anulado</v>
      </c>
    </row>
    <row r="37" spans="1:10" x14ac:dyDescent="0.25">
      <c r="A37" s="66"/>
      <c r="B37" s="103">
        <f>B33+1</f>
        <v>4</v>
      </c>
      <c r="C37" s="105" t="s">
        <v>60</v>
      </c>
      <c r="D37" s="102" t="s">
        <v>5</v>
      </c>
      <c r="E37" s="102" t="s">
        <v>44</v>
      </c>
      <c r="F37" s="102" t="s">
        <v>68</v>
      </c>
      <c r="G37" s="105"/>
      <c r="H37" s="14" t="s">
        <v>110</v>
      </c>
      <c r="I37" s="13">
        <v>8020</v>
      </c>
      <c r="J37" s="47" t="str">
        <f>VLOOKUP(I37,[1]Errores!$A$2:$B$180,2,FALSE)</f>
        <v>No contiene el tipo de moneda</v>
      </c>
    </row>
    <row r="38" spans="1:10" x14ac:dyDescent="0.25">
      <c r="A38" s="66"/>
      <c r="B38" s="104"/>
      <c r="C38" s="105"/>
      <c r="D38" s="102"/>
      <c r="E38" s="102"/>
      <c r="F38" s="102"/>
      <c r="G38" s="105"/>
      <c r="H38" s="14" t="s">
        <v>111</v>
      </c>
      <c r="I38" s="13">
        <v>8021</v>
      </c>
      <c r="J38" s="47" t="str">
        <f>VLOOKUP(I38,[1]Errores!$A$2:$B$180,2,FALSE)</f>
        <v>El tipo de moneda no corresponde al valor esperado</v>
      </c>
    </row>
    <row r="39" spans="1:10" x14ac:dyDescent="0.25">
      <c r="A39" s="66"/>
      <c r="B39" s="103">
        <f>B37+1</f>
        <v>5</v>
      </c>
      <c r="C39" s="120" t="s">
        <v>22</v>
      </c>
      <c r="D39" s="110" t="s">
        <v>5</v>
      </c>
      <c r="E39" s="110" t="s">
        <v>9</v>
      </c>
      <c r="F39" s="109" t="s">
        <v>62</v>
      </c>
      <c r="G39" s="108"/>
      <c r="H39" s="14" t="s">
        <v>110</v>
      </c>
      <c r="I39" s="13">
        <v>8032</v>
      </c>
      <c r="J39" s="47" t="str">
        <f>VLOOKUP(I39,[1]Errores!$A$2:$B$180,2,FALSE)</f>
        <v>No contiene el tipo de servicio publico</v>
      </c>
    </row>
    <row r="40" spans="1:10" x14ac:dyDescent="0.25">
      <c r="A40" s="66"/>
      <c r="B40" s="107"/>
      <c r="C40" s="120"/>
      <c r="D40" s="110"/>
      <c r="E40" s="110"/>
      <c r="F40" s="109"/>
      <c r="G40" s="108"/>
      <c r="H40" s="14" t="s">
        <v>154</v>
      </c>
      <c r="I40" s="13">
        <v>8033</v>
      </c>
      <c r="J40" s="47" t="str">
        <f>VLOOKUP(I40,[1]Errores!$A$2:$B$180,2,FALSE)</f>
        <v>El tipo de servicio publico no corresponde al valor esperado</v>
      </c>
    </row>
    <row r="41" spans="1:10" ht="37.5" x14ac:dyDescent="0.25">
      <c r="A41" s="66"/>
      <c r="B41" s="104"/>
      <c r="C41" s="120"/>
      <c r="D41" s="110"/>
      <c r="E41" s="110"/>
      <c r="F41" s="109"/>
      <c r="G41" s="108"/>
      <c r="H41" s="14" t="s">
        <v>146</v>
      </c>
      <c r="I41" s="13">
        <v>8034</v>
      </c>
      <c r="J41" s="47" t="str">
        <f>VLOOKUP(I41,[1]Errores!$A$2:$B$180,2,FALSE)</f>
        <v>El tipo de servicio publico no corresponde con el tipo de comprobante</v>
      </c>
    </row>
    <row r="42" spans="1:10" x14ac:dyDescent="0.25">
      <c r="A42" s="66"/>
      <c r="B42" s="103">
        <f>B39+1</f>
        <v>6</v>
      </c>
      <c r="C42" s="112" t="s">
        <v>48</v>
      </c>
      <c r="D42" s="110" t="s">
        <v>5</v>
      </c>
      <c r="E42" s="110" t="s">
        <v>34</v>
      </c>
      <c r="F42" s="111" t="s">
        <v>6</v>
      </c>
      <c r="G42" s="108"/>
      <c r="H42" s="14" t="s">
        <v>110</v>
      </c>
      <c r="I42" s="13">
        <v>8035</v>
      </c>
      <c r="J42" s="47" t="str">
        <f>VLOOKUP(I42,[1]Errores!$A$2:$B$180,2,FALSE)</f>
        <v xml:space="preserve">No contiene la fecha desde del ciclo de facturacion </v>
      </c>
    </row>
    <row r="43" spans="1:10" x14ac:dyDescent="0.25">
      <c r="A43" s="66"/>
      <c r="B43" s="107"/>
      <c r="C43" s="112"/>
      <c r="D43" s="110"/>
      <c r="E43" s="110"/>
      <c r="F43" s="111"/>
      <c r="G43" s="108"/>
      <c r="H43" s="14" t="s">
        <v>457</v>
      </c>
      <c r="I43" s="13">
        <v>8140</v>
      </c>
      <c r="J43" s="47" t="str">
        <f>VLOOKUP(I43,[1]Errores!$A$2:$B$180,2,FALSE)</f>
        <v>La fecha desde del ciclo de facturación es inválida</v>
      </c>
    </row>
    <row r="44" spans="1:10" x14ac:dyDescent="0.25">
      <c r="A44" s="66"/>
      <c r="B44" s="104"/>
      <c r="C44" s="112"/>
      <c r="D44" s="110"/>
      <c r="E44" s="110"/>
      <c r="F44" s="111"/>
      <c r="G44" s="108"/>
      <c r="H44" s="14" t="s">
        <v>148</v>
      </c>
      <c r="I44" s="13">
        <v>8036</v>
      </c>
      <c r="J44" s="47" t="str">
        <f>VLOOKUP(I44,[1]Errores!$A$2:$B$180,2,FALSE)</f>
        <v>La fecha desde del ciclo de facturacion no cumple con el formado establecido</v>
      </c>
    </row>
    <row r="45" spans="1:10" x14ac:dyDescent="0.25">
      <c r="A45" s="66"/>
      <c r="B45" s="103">
        <f>B42+1</f>
        <v>7</v>
      </c>
      <c r="C45" s="120" t="s">
        <v>49</v>
      </c>
      <c r="D45" s="110" t="s">
        <v>5</v>
      </c>
      <c r="E45" s="110" t="s">
        <v>34</v>
      </c>
      <c r="F45" s="111" t="s">
        <v>6</v>
      </c>
      <c r="G45" s="108"/>
      <c r="H45" s="14" t="s">
        <v>110</v>
      </c>
      <c r="I45" s="13">
        <v>8037</v>
      </c>
      <c r="J45" s="47" t="str">
        <f>VLOOKUP(I45,[1]Errores!$A$2:$B$180,2,FALSE)</f>
        <v xml:space="preserve">No contiene la fecha hasta del ciclo de facturacion </v>
      </c>
    </row>
    <row r="46" spans="1:10" x14ac:dyDescent="0.25">
      <c r="A46" s="66"/>
      <c r="B46" s="107"/>
      <c r="C46" s="120"/>
      <c r="D46" s="110"/>
      <c r="E46" s="110"/>
      <c r="F46" s="111"/>
      <c r="G46" s="108"/>
      <c r="H46" s="14" t="s">
        <v>148</v>
      </c>
      <c r="I46" s="13">
        <v>8038</v>
      </c>
      <c r="J46" s="47" t="str">
        <f>VLOOKUP(I46,[1]Errores!$A$2:$B$180,2,FALSE)</f>
        <v>La fecha hasta del ciclo de facturacion no cumple con el formado establecido</v>
      </c>
    </row>
    <row r="47" spans="1:10" x14ac:dyDescent="0.25">
      <c r="A47" s="66"/>
      <c r="B47" s="107"/>
      <c r="C47" s="120"/>
      <c r="D47" s="110"/>
      <c r="E47" s="110"/>
      <c r="F47" s="111"/>
      <c r="G47" s="108"/>
      <c r="H47" s="14" t="s">
        <v>457</v>
      </c>
      <c r="I47" s="13">
        <v>8141</v>
      </c>
      <c r="J47" s="47" t="str">
        <f>VLOOKUP(I47,[1]Errores!$A$2:$B$180,2,FALSE)</f>
        <v>La fecha hasta del ciclo de facturación es inválida</v>
      </c>
    </row>
    <row r="48" spans="1:10" x14ac:dyDescent="0.25">
      <c r="A48" s="66"/>
      <c r="B48" s="104"/>
      <c r="C48" s="120"/>
      <c r="D48" s="110"/>
      <c r="E48" s="110"/>
      <c r="F48" s="111"/>
      <c r="G48" s="108"/>
      <c r="H48" s="14" t="s">
        <v>105</v>
      </c>
      <c r="I48" s="13">
        <v>8039</v>
      </c>
      <c r="J48" s="47" t="str">
        <f>VLOOKUP(I48,[1]Errores!$A$2:$B$180,2,FALSE)</f>
        <v xml:space="preserve">La fecha hasta del ciclo de facturacion es mayor a la fecha desde </v>
      </c>
    </row>
    <row r="49" spans="1:10" x14ac:dyDescent="0.25">
      <c r="A49" s="66"/>
      <c r="B49" s="103">
        <f>B45+1</f>
        <v>8</v>
      </c>
      <c r="C49" s="127" t="s">
        <v>422</v>
      </c>
      <c r="D49" s="110" t="s">
        <v>5</v>
      </c>
      <c r="E49" s="110" t="s">
        <v>9</v>
      </c>
      <c r="F49" s="109" t="s">
        <v>65</v>
      </c>
      <c r="G49" s="108"/>
      <c r="H49" s="14" t="s">
        <v>110</v>
      </c>
      <c r="I49" s="13">
        <v>8040</v>
      </c>
      <c r="J49" s="47" t="str">
        <f>VLOOKUP(I49,[1]Errores!$A$2:$B$180,2,FALSE)</f>
        <v>No contiene el tipo de documento de identidad del cliente</v>
      </c>
    </row>
    <row r="50" spans="1:10" x14ac:dyDescent="0.25">
      <c r="A50" s="66"/>
      <c r="B50" s="104"/>
      <c r="C50" s="127"/>
      <c r="D50" s="110"/>
      <c r="E50" s="110"/>
      <c r="F50" s="109"/>
      <c r="G50" s="108"/>
      <c r="H50" s="14" t="s">
        <v>152</v>
      </c>
      <c r="I50" s="13">
        <v>8041</v>
      </c>
      <c r="J50" s="47" t="str">
        <f>VLOOKUP(I50,[1]Errores!$A$2:$B$180,2,FALSE)</f>
        <v>El tipo de documento de identidad del cliente no corresponde al valor esperado</v>
      </c>
    </row>
    <row r="51" spans="1:10" x14ac:dyDescent="0.25">
      <c r="A51" s="66"/>
      <c r="B51" s="103">
        <f>B49+1</f>
        <v>9</v>
      </c>
      <c r="C51" s="127" t="s">
        <v>423</v>
      </c>
      <c r="D51" s="110" t="s">
        <v>5</v>
      </c>
      <c r="E51" s="110" t="s">
        <v>25</v>
      </c>
      <c r="F51" s="109"/>
      <c r="G51" s="108"/>
      <c r="H51" s="14" t="s">
        <v>110</v>
      </c>
      <c r="I51" s="13">
        <v>8042</v>
      </c>
      <c r="J51" s="47" t="str">
        <f>VLOOKUP(I51,[1]Errores!$A$2:$B$180,2,FALSE)</f>
        <v>No contiene el numero de documento de identidad del cliente</v>
      </c>
    </row>
    <row r="52" spans="1:10" ht="25" x14ac:dyDescent="0.25">
      <c r="A52" s="66"/>
      <c r="B52" s="107"/>
      <c r="C52" s="127"/>
      <c r="D52" s="110"/>
      <c r="E52" s="110"/>
      <c r="F52" s="109"/>
      <c r="G52" s="108"/>
      <c r="H52" s="14" t="s">
        <v>106</v>
      </c>
      <c r="I52" s="13">
        <v>8043</v>
      </c>
      <c r="J52" s="47" t="str">
        <f>VLOOKUP(I52,[1]Errores!$A$2:$B$180,2,FALSE)</f>
        <v>El numero de documento de identidad del cliente no cumple el formato establecido</v>
      </c>
    </row>
    <row r="53" spans="1:10" ht="25" x14ac:dyDescent="0.25">
      <c r="A53" s="66"/>
      <c r="B53" s="107"/>
      <c r="C53" s="127"/>
      <c r="D53" s="110"/>
      <c r="E53" s="110"/>
      <c r="F53" s="109"/>
      <c r="G53" s="108"/>
      <c r="H53" s="14" t="s">
        <v>107</v>
      </c>
      <c r="I53" s="13">
        <v>8043</v>
      </c>
      <c r="J53" s="47" t="str">
        <f>VLOOKUP(I53,[1]Errores!$A$2:$B$180,2,FALSE)</f>
        <v>El numero de documento de identidad del cliente no cumple el formato establecido</v>
      </c>
    </row>
    <row r="54" spans="1:10" ht="50" x14ac:dyDescent="0.25">
      <c r="A54" s="66"/>
      <c r="B54" s="107"/>
      <c r="C54" s="127"/>
      <c r="D54" s="110"/>
      <c r="E54" s="110"/>
      <c r="F54" s="109"/>
      <c r="G54" s="108"/>
      <c r="H54" s="14" t="s">
        <v>464</v>
      </c>
      <c r="I54" s="13">
        <v>8043</v>
      </c>
      <c r="J54" s="47" t="str">
        <f>VLOOKUP(I54,[1]Errores!$A$2:$B$180,2,FALSE)</f>
        <v>El numero de documento de identidad del cliente no cumple el formato establecido</v>
      </c>
    </row>
    <row r="55" spans="1:10" ht="25" x14ac:dyDescent="0.25">
      <c r="A55" s="66"/>
      <c r="B55" s="107"/>
      <c r="C55" s="127"/>
      <c r="D55" s="110"/>
      <c r="E55" s="110"/>
      <c r="F55" s="109"/>
      <c r="G55" s="108"/>
      <c r="H55" s="14" t="s">
        <v>172</v>
      </c>
      <c r="I55" s="13">
        <v>8124</v>
      </c>
      <c r="J55" s="47" t="str">
        <f>VLOOKUP(I55,[1]Errores!$A$2:$B$180,2,FALSE)</f>
        <v>El número de DNI no existe</v>
      </c>
    </row>
    <row r="56" spans="1:10" ht="25" x14ac:dyDescent="0.25">
      <c r="A56" s="66"/>
      <c r="B56" s="104"/>
      <c r="C56" s="127"/>
      <c r="D56" s="110"/>
      <c r="E56" s="110"/>
      <c r="F56" s="109"/>
      <c r="G56" s="108"/>
      <c r="H56" s="14" t="s">
        <v>173</v>
      </c>
      <c r="I56" s="13">
        <f>I55+1</f>
        <v>8125</v>
      </c>
      <c r="J56" s="47" t="str">
        <f>VLOOKUP(I56,[1]Errores!$A$2:$B$180,2,FALSE)</f>
        <v>El número de RUC no existe</v>
      </c>
    </row>
    <row r="57" spans="1:10" x14ac:dyDescent="0.25">
      <c r="A57" s="66"/>
      <c r="B57" s="103">
        <f>B51+1</f>
        <v>10</v>
      </c>
      <c r="C57" s="120" t="s">
        <v>424</v>
      </c>
      <c r="D57" s="110" t="s">
        <v>5</v>
      </c>
      <c r="E57" s="110" t="s">
        <v>69</v>
      </c>
      <c r="F57" s="111"/>
      <c r="G57" s="120"/>
      <c r="H57" s="14" t="s">
        <v>110</v>
      </c>
      <c r="I57" s="13">
        <v>8044</v>
      </c>
      <c r="J57" s="47" t="str">
        <f>VLOOKUP(I57,[1]Errores!$A$2:$B$180,2,FALSE)</f>
        <v>No contiene los apellidos y nombres o denominación o razón social del cliente</v>
      </c>
    </row>
    <row r="58" spans="1:10" ht="62.5" x14ac:dyDescent="0.25">
      <c r="A58" s="66"/>
      <c r="B58" s="107"/>
      <c r="C58" s="120"/>
      <c r="D58" s="110"/>
      <c r="E58" s="110"/>
      <c r="F58" s="111"/>
      <c r="G58" s="120"/>
      <c r="H58" s="14" t="s">
        <v>498</v>
      </c>
      <c r="I58" s="13">
        <v>8045</v>
      </c>
      <c r="J58" s="47" t="str">
        <f>VLOOKUP(I58,[1]Errores!$A$2:$B$180,2,FALSE)</f>
        <v>Los apellidos y nombres o denominación o razón social del cliente no cumple el formato establecido</v>
      </c>
    </row>
    <row r="59" spans="1:10" ht="37.5" x14ac:dyDescent="0.25">
      <c r="A59" s="66"/>
      <c r="B59" s="103">
        <f>B57+1</f>
        <v>11</v>
      </c>
      <c r="C59" s="120" t="s">
        <v>19</v>
      </c>
      <c r="D59" s="110" t="s">
        <v>14</v>
      </c>
      <c r="E59" s="110" t="s">
        <v>15</v>
      </c>
      <c r="F59" s="109" t="s">
        <v>66</v>
      </c>
      <c r="G59" s="108" t="s">
        <v>434</v>
      </c>
      <c r="H59" s="14" t="s">
        <v>549</v>
      </c>
      <c r="I59" s="13">
        <v>8046</v>
      </c>
      <c r="J59" s="47" t="str">
        <f>VLOOKUP(I59,[1]Errores!$A$2:$B$180,2,FALSE)</f>
        <v>No contiene contiene el codigo de ubigeo del usuario de servicio</v>
      </c>
    </row>
    <row r="60" spans="1:10" x14ac:dyDescent="0.25">
      <c r="A60" s="66"/>
      <c r="B60" s="104"/>
      <c r="C60" s="120"/>
      <c r="D60" s="110"/>
      <c r="E60" s="110"/>
      <c r="F60" s="109"/>
      <c r="G60" s="108"/>
      <c r="H60" s="14" t="s">
        <v>417</v>
      </c>
      <c r="I60" s="13">
        <v>8047</v>
      </c>
      <c r="J60" s="47" t="str">
        <f>VLOOKUP(I60,[1]Errores!$A$2:$B$180,2,FALSE)</f>
        <v>El codigo de ubigeo del usuario de servicio no corresponde al valor esperado</v>
      </c>
    </row>
    <row r="61" spans="1:10" x14ac:dyDescent="0.25">
      <c r="A61" s="66"/>
      <c r="B61" s="103">
        <f>B59+1</f>
        <v>12</v>
      </c>
      <c r="C61" s="120" t="s">
        <v>425</v>
      </c>
      <c r="D61" s="110" t="s">
        <v>5</v>
      </c>
      <c r="E61" s="110" t="s">
        <v>28</v>
      </c>
      <c r="F61" s="109"/>
      <c r="G61" s="108" t="s">
        <v>435</v>
      </c>
      <c r="H61" s="14" t="s">
        <v>110</v>
      </c>
      <c r="I61" s="13">
        <v>8048</v>
      </c>
      <c r="J61" s="47" t="str">
        <f>VLOOKUP(I61,[1]Errores!$A$2:$B$180,2,FALSE)</f>
        <v>No contiene informacion de dirección del usuario</v>
      </c>
    </row>
    <row r="62" spans="1:10" ht="50" x14ac:dyDescent="0.25">
      <c r="A62" s="66"/>
      <c r="B62" s="107"/>
      <c r="C62" s="120"/>
      <c r="D62" s="110"/>
      <c r="E62" s="110"/>
      <c r="F62" s="109"/>
      <c r="G62" s="108"/>
      <c r="H62" s="14" t="s">
        <v>588</v>
      </c>
      <c r="I62" s="13">
        <v>8049</v>
      </c>
      <c r="J62" s="47" t="str">
        <f>VLOOKUP(I62,[1]Errores!$A$2:$B$180,2,FALSE)</f>
        <v>La dirección del usuario no cumple el formato establecido</v>
      </c>
    </row>
    <row r="63" spans="1:10" ht="87.5" x14ac:dyDescent="0.25">
      <c r="A63" s="66"/>
      <c r="B63" s="71">
        <f>B61+1</f>
        <v>13</v>
      </c>
      <c r="C63" s="47" t="s">
        <v>427</v>
      </c>
      <c r="D63" s="13" t="s">
        <v>14</v>
      </c>
      <c r="E63" s="13" t="s">
        <v>25</v>
      </c>
      <c r="F63" s="12"/>
      <c r="G63" s="47" t="s">
        <v>429</v>
      </c>
      <c r="H63" s="14" t="s">
        <v>348</v>
      </c>
      <c r="I63" s="13">
        <v>8051</v>
      </c>
      <c r="J63" s="47" t="str">
        <f>VLOOKUP(I63,[1]Errores!$A$2:$B$180,2,FALSE)</f>
        <v>El número de medidor del servicio o número de teléfono no cumple con el formato establecido</v>
      </c>
    </row>
    <row r="64" spans="1:10" ht="61" customHeight="1" x14ac:dyDescent="0.25">
      <c r="A64" s="66"/>
      <c r="B64" s="103">
        <f>B63+1</f>
        <v>14</v>
      </c>
      <c r="C64" s="120" t="s">
        <v>413</v>
      </c>
      <c r="D64" s="110" t="s">
        <v>5</v>
      </c>
      <c r="E64" s="110" t="s">
        <v>412</v>
      </c>
      <c r="F64" s="109"/>
      <c r="G64" s="120" t="s">
        <v>436</v>
      </c>
      <c r="H64" s="14" t="s">
        <v>110</v>
      </c>
      <c r="I64" s="13">
        <v>8138</v>
      </c>
      <c r="J64" s="47" t="str">
        <f>VLOOKUP(I64,[1]Errores!$A$2:$B$180,2,FALSE)</f>
        <v>No contiene el indicador de recibo múltiple</v>
      </c>
    </row>
    <row r="65" spans="1:10" ht="23.5" customHeight="1" x14ac:dyDescent="0.25">
      <c r="A65" s="66"/>
      <c r="B65" s="104"/>
      <c r="C65" s="120"/>
      <c r="D65" s="110"/>
      <c r="E65" s="110"/>
      <c r="F65" s="109"/>
      <c r="G65" s="128"/>
      <c r="H65" s="14" t="s">
        <v>414</v>
      </c>
      <c r="I65" s="13">
        <v>8139</v>
      </c>
      <c r="J65" s="47" t="str">
        <f>VLOOKUP(I65,[1]Errores!$A$2:$B$180,2,FALSE)</f>
        <v>El indicador de recibo múltiple no cumple con el formato establecido</v>
      </c>
    </row>
    <row r="66" spans="1:10" x14ac:dyDescent="0.25">
      <c r="A66" s="66"/>
      <c r="B66" s="103">
        <f>B64+1</f>
        <v>15</v>
      </c>
      <c r="C66" s="120" t="s">
        <v>426</v>
      </c>
      <c r="D66" s="110" t="s">
        <v>5</v>
      </c>
      <c r="E66" s="110" t="s">
        <v>587</v>
      </c>
      <c r="F66" s="109"/>
      <c r="G66" s="120"/>
      <c r="H66" s="14" t="s">
        <v>110</v>
      </c>
      <c r="I66" s="13">
        <v>8135</v>
      </c>
      <c r="J66" s="47" t="str">
        <f>VLOOKUP(I66,[1]Errores!$A$2:$B$180,2,FALSE)</f>
        <v>No contiene el código de cliente</v>
      </c>
    </row>
    <row r="67" spans="1:10" ht="37.5" x14ac:dyDescent="0.25">
      <c r="A67" s="66"/>
      <c r="B67" s="104"/>
      <c r="C67" s="120"/>
      <c r="D67" s="110"/>
      <c r="E67" s="110"/>
      <c r="F67" s="109"/>
      <c r="G67" s="120"/>
      <c r="H67" s="14" t="s">
        <v>586</v>
      </c>
      <c r="I67" s="13">
        <v>8136</v>
      </c>
      <c r="J67" s="47" t="str">
        <f>VLOOKUP(I67,[1]Errores!$A$2:$B$180,2,FALSE)</f>
        <v>El código de cliente no cumple con el formato establecido</v>
      </c>
    </row>
    <row r="68" spans="1:10" ht="25" x14ac:dyDescent="0.25">
      <c r="A68" s="66"/>
      <c r="B68" s="103">
        <f>B66+1</f>
        <v>16</v>
      </c>
      <c r="C68" s="120" t="s">
        <v>58</v>
      </c>
      <c r="D68" s="110" t="s">
        <v>14</v>
      </c>
      <c r="E68" s="110" t="s">
        <v>10</v>
      </c>
      <c r="F68" s="111" t="s">
        <v>63</v>
      </c>
      <c r="G68" s="120" t="s">
        <v>437</v>
      </c>
      <c r="H68" s="14" t="s">
        <v>344</v>
      </c>
      <c r="I68" s="13">
        <v>8052</v>
      </c>
      <c r="J68" s="47" t="str">
        <f>VLOOKUP(I68,[1]Errores!$A$2:$B$180,2,FALSE)</f>
        <v>La ubicación espacial del medidor - Latitud es obligatoria para el tipo de servicio: Energía eléctrica</v>
      </c>
    </row>
    <row r="69" spans="1:10" ht="33" customHeight="1" x14ac:dyDescent="0.25">
      <c r="A69" s="66"/>
      <c r="B69" s="104"/>
      <c r="C69" s="120"/>
      <c r="D69" s="110"/>
      <c r="E69" s="110"/>
      <c r="F69" s="111"/>
      <c r="G69" s="120"/>
      <c r="H69" s="14" t="s">
        <v>450</v>
      </c>
      <c r="I69" s="13">
        <v>8053</v>
      </c>
      <c r="J69" s="47" t="str">
        <f>VLOOKUP(I69,[1]Errores!$A$2:$B$180,2,FALSE)</f>
        <v>La ubicación espacial del medidor - Latitud no cumple con el formato establecido</v>
      </c>
    </row>
    <row r="70" spans="1:10" ht="25" x14ac:dyDescent="0.25">
      <c r="A70" s="66"/>
      <c r="B70" s="103">
        <f>B68+1</f>
        <v>17</v>
      </c>
      <c r="C70" s="120" t="s">
        <v>59</v>
      </c>
      <c r="D70" s="110" t="s">
        <v>14</v>
      </c>
      <c r="E70" s="110" t="s">
        <v>10</v>
      </c>
      <c r="F70" s="111" t="s">
        <v>63</v>
      </c>
      <c r="G70" s="120" t="s">
        <v>437</v>
      </c>
      <c r="H70" s="14" t="s">
        <v>344</v>
      </c>
      <c r="I70" s="13">
        <v>8054</v>
      </c>
      <c r="J70" s="47" t="str">
        <f>VLOOKUP(I70,[1]Errores!$A$2:$B$180,2,FALSE)</f>
        <v>La ubicación espacial del medidor - Longitud es obligatoria para el tipo de servicio: Energía eléctrica</v>
      </c>
    </row>
    <row r="71" spans="1:10" ht="32.15" customHeight="1" x14ac:dyDescent="0.25">
      <c r="A71" s="66"/>
      <c r="B71" s="104"/>
      <c r="C71" s="120"/>
      <c r="D71" s="110"/>
      <c r="E71" s="110"/>
      <c r="F71" s="111"/>
      <c r="G71" s="120"/>
      <c r="H71" s="14" t="s">
        <v>450</v>
      </c>
      <c r="I71" s="13">
        <v>8055</v>
      </c>
      <c r="J71" s="47" t="str">
        <f>VLOOKUP(I71,[1]Errores!$A$2:$B$180,2,FALSE)</f>
        <v>La ubicación espacial del medidor - Longitud no cumple con el formato establecido</v>
      </c>
    </row>
    <row r="72" spans="1:10" ht="100" x14ac:dyDescent="0.25">
      <c r="A72" s="66"/>
      <c r="B72" s="65">
        <f>B70+1</f>
        <v>18</v>
      </c>
      <c r="C72" s="73" t="s">
        <v>16</v>
      </c>
      <c r="D72" s="74" t="s">
        <v>14</v>
      </c>
      <c r="E72" s="74" t="s">
        <v>33</v>
      </c>
      <c r="F72" s="74" t="s">
        <v>32</v>
      </c>
      <c r="G72" s="73" t="s">
        <v>438</v>
      </c>
      <c r="H72" s="14" t="s">
        <v>451</v>
      </c>
      <c r="I72" s="13">
        <v>8133</v>
      </c>
      <c r="J72" s="47" t="str">
        <f>VLOOKUP(I72,[1]Errores!$A$2:$B$180,2,FALSE)</f>
        <v>El consumo de periodo no cumple con el formato establecido</v>
      </c>
    </row>
    <row r="73" spans="1:10" ht="33" customHeight="1" x14ac:dyDescent="0.25">
      <c r="A73" s="66"/>
      <c r="B73" s="103">
        <f>B72+1</f>
        <v>19</v>
      </c>
      <c r="C73" s="120" t="s">
        <v>20</v>
      </c>
      <c r="D73" s="110" t="s">
        <v>14</v>
      </c>
      <c r="E73" s="110" t="s">
        <v>449</v>
      </c>
      <c r="F73" s="109" t="s">
        <v>346</v>
      </c>
      <c r="G73" s="108" t="s">
        <v>439</v>
      </c>
      <c r="H73" s="14" t="s">
        <v>64</v>
      </c>
      <c r="I73" s="13">
        <v>8057</v>
      </c>
      <c r="J73" s="47" t="str">
        <f>VLOOKUP(I73,[1]Errores!$A$2:$B$180,2,FALSE)</f>
        <v>El código de tipo de tarifa contratada es obligatorio para los tipos de servicio '1', '2'  y '6'</v>
      </c>
    </row>
    <row r="74" spans="1:10" ht="25" x14ac:dyDescent="0.25">
      <c r="A74" s="66"/>
      <c r="B74" s="104"/>
      <c r="C74" s="120"/>
      <c r="D74" s="110"/>
      <c r="E74" s="110"/>
      <c r="F74" s="109"/>
      <c r="G74" s="108"/>
      <c r="H74" s="14" t="s">
        <v>452</v>
      </c>
      <c r="I74" s="13">
        <v>8058</v>
      </c>
      <c r="J74" s="47" t="str">
        <f>VLOOKUP(I74,[1]Errores!$A$2:$B$180,2,FALSE)</f>
        <v>El código de tipo de tarifa contratada no corresponde al valor esperado</v>
      </c>
    </row>
    <row r="75" spans="1:10" x14ac:dyDescent="0.25">
      <c r="A75" s="66"/>
      <c r="B75" s="103">
        <f>B73+1</f>
        <v>20</v>
      </c>
      <c r="C75" s="120" t="s">
        <v>23</v>
      </c>
      <c r="D75" s="110" t="s">
        <v>5</v>
      </c>
      <c r="E75" s="110" t="s">
        <v>34</v>
      </c>
      <c r="F75" s="111" t="s">
        <v>6</v>
      </c>
      <c r="G75" s="108"/>
      <c r="H75" s="14" t="s">
        <v>110</v>
      </c>
      <c r="I75" s="13">
        <v>8059</v>
      </c>
      <c r="J75" s="47" t="str">
        <f>VLOOKUP(I75,[1]Errores!$A$2:$B$180,2,FALSE)</f>
        <v>No contiene la fecha de vencimiento</v>
      </c>
    </row>
    <row r="76" spans="1:10" x14ac:dyDescent="0.25">
      <c r="A76" s="66"/>
      <c r="B76" s="107"/>
      <c r="C76" s="120"/>
      <c r="D76" s="110"/>
      <c r="E76" s="110"/>
      <c r="F76" s="111"/>
      <c r="G76" s="108"/>
      <c r="H76" s="14" t="s">
        <v>153</v>
      </c>
      <c r="I76" s="13">
        <v>8060</v>
      </c>
      <c r="J76" s="47" t="str">
        <f>VLOOKUP(I76,[1]Errores!$A$2:$B$180,2,FALSE)</f>
        <v xml:space="preserve">La fecha de vencimiento no es mayor a la fecha de emision </v>
      </c>
    </row>
    <row r="77" spans="1:10" x14ac:dyDescent="0.25">
      <c r="A77" s="66"/>
      <c r="B77" s="104"/>
      <c r="C77" s="120"/>
      <c r="D77" s="110"/>
      <c r="E77" s="110"/>
      <c r="F77" s="111"/>
      <c r="G77" s="108"/>
      <c r="H77" s="14" t="s">
        <v>457</v>
      </c>
      <c r="I77" s="13">
        <v>8142</v>
      </c>
      <c r="J77" s="47" t="str">
        <f>VLOOKUP(I77,[1]Errores!$A$2:$B$180,2,FALSE)</f>
        <v>La fecha de vencimiento es inválida</v>
      </c>
    </row>
    <row r="78" spans="1:10" x14ac:dyDescent="0.25">
      <c r="A78" s="66"/>
      <c r="B78" s="103">
        <f>B75+1</f>
        <v>21</v>
      </c>
      <c r="C78" s="120" t="s">
        <v>35</v>
      </c>
      <c r="D78" s="110" t="s">
        <v>5</v>
      </c>
      <c r="E78" s="110" t="s">
        <v>410</v>
      </c>
      <c r="F78" s="109" t="s">
        <v>32</v>
      </c>
      <c r="G78" s="108" t="s">
        <v>433</v>
      </c>
      <c r="H78" s="14" t="s">
        <v>110</v>
      </c>
      <c r="I78" s="13">
        <v>8061</v>
      </c>
      <c r="J78" s="47" t="str">
        <f>VLOOKUP(I78,[1]Errores!$A$2:$B$180,2,FALSE)</f>
        <v>No contiene el total valor de venta - Operaciones Inafectas</v>
      </c>
    </row>
    <row r="79" spans="1:10" ht="29.5" customHeight="1" x14ac:dyDescent="0.25">
      <c r="A79" s="66"/>
      <c r="B79" s="104"/>
      <c r="C79" s="120"/>
      <c r="D79" s="110"/>
      <c r="E79" s="110"/>
      <c r="F79" s="109"/>
      <c r="G79" s="108"/>
      <c r="H79" s="14" t="s">
        <v>407</v>
      </c>
      <c r="I79" s="13">
        <v>8062</v>
      </c>
      <c r="J79" s="47" t="str">
        <f>VLOOKUP(I79,[1]Errores!$A$2:$B$180,2,FALSE)</f>
        <v>El total valor de venta - Operaciones Inafectas no cumple con el formato establecido</v>
      </c>
    </row>
    <row r="80" spans="1:10" ht="12.65" customHeight="1" x14ac:dyDescent="0.25">
      <c r="A80" s="66"/>
      <c r="B80" s="103">
        <f>B78+1</f>
        <v>22</v>
      </c>
      <c r="C80" s="120" t="s">
        <v>36</v>
      </c>
      <c r="D80" s="110" t="s">
        <v>5</v>
      </c>
      <c r="E80" s="110" t="s">
        <v>410</v>
      </c>
      <c r="F80" s="109" t="s">
        <v>32</v>
      </c>
      <c r="G80" s="108" t="s">
        <v>433</v>
      </c>
      <c r="H80" s="14" t="s">
        <v>110</v>
      </c>
      <c r="I80" s="13">
        <v>8063</v>
      </c>
      <c r="J80" s="47" t="str">
        <f>VLOOKUP(I80,[1]Errores!$A$2:$B$180,2,FALSE)</f>
        <v>No contiene el total valor de venta - Operaciones Exoneradas</v>
      </c>
    </row>
    <row r="81" spans="1:10" ht="35.5" customHeight="1" x14ac:dyDescent="0.25">
      <c r="A81" s="66"/>
      <c r="B81" s="104"/>
      <c r="C81" s="120"/>
      <c r="D81" s="110"/>
      <c r="E81" s="110"/>
      <c r="F81" s="109"/>
      <c r="G81" s="108"/>
      <c r="H81" s="14" t="s">
        <v>407</v>
      </c>
      <c r="I81" s="13">
        <v>8064</v>
      </c>
      <c r="J81" s="47" t="str">
        <f>VLOOKUP(I81,[1]Errores!$A$2:$B$180,2,FALSE)</f>
        <v>El total valor de venta - Operaciones Exoneradas no cumple con el formato establecido</v>
      </c>
    </row>
    <row r="82" spans="1:10" ht="12.65" customHeight="1" x14ac:dyDescent="0.25">
      <c r="A82" s="66"/>
      <c r="B82" s="103">
        <f>B80+1</f>
        <v>23</v>
      </c>
      <c r="C82" s="120" t="s">
        <v>50</v>
      </c>
      <c r="D82" s="110" t="s">
        <v>5</v>
      </c>
      <c r="E82" s="110" t="s">
        <v>410</v>
      </c>
      <c r="F82" s="109" t="s">
        <v>32</v>
      </c>
      <c r="G82" s="108" t="s">
        <v>433</v>
      </c>
      <c r="H82" s="14" t="s">
        <v>110</v>
      </c>
      <c r="I82" s="13">
        <v>8067</v>
      </c>
      <c r="J82" s="47" t="str">
        <f>VLOOKUP(I82,[1]Errores!$A$2:$B$180,2,FALSE)</f>
        <v>No contiene el total valor de venta - Operaciones Gravadas (IGV)</v>
      </c>
    </row>
    <row r="83" spans="1:10" ht="47.5" customHeight="1" x14ac:dyDescent="0.25">
      <c r="A83" s="66"/>
      <c r="B83" s="104"/>
      <c r="C83" s="120"/>
      <c r="D83" s="110"/>
      <c r="E83" s="110"/>
      <c r="F83" s="109"/>
      <c r="G83" s="108"/>
      <c r="H83" s="14" t="s">
        <v>407</v>
      </c>
      <c r="I83" s="13">
        <v>8068</v>
      </c>
      <c r="J83" s="47" t="str">
        <f>VLOOKUP(I83,[1]Errores!$A$2:$B$180,2,FALSE)</f>
        <v>El total valor de venta - Operaciones Gravadas (IGV) no cumple con el formato establecido</v>
      </c>
    </row>
    <row r="84" spans="1:10" ht="62.5" x14ac:dyDescent="0.25">
      <c r="A84" s="66"/>
      <c r="B84" s="71">
        <f>B82+1</f>
        <v>24</v>
      </c>
      <c r="C84" s="47" t="s">
        <v>409</v>
      </c>
      <c r="D84" s="13" t="s">
        <v>14</v>
      </c>
      <c r="E84" s="13" t="s">
        <v>410</v>
      </c>
      <c r="F84" s="12" t="s">
        <v>32</v>
      </c>
      <c r="G84" s="15" t="s">
        <v>440</v>
      </c>
      <c r="H84" s="14" t="s">
        <v>451</v>
      </c>
      <c r="I84" s="13">
        <v>8137</v>
      </c>
      <c r="J84" s="47" t="str">
        <f>VLOOKUP(I84,[1]Errores!$A$2:$B$180,2,FALSE)</f>
        <v>El monto de refacturación no cumple con el formato esperado</v>
      </c>
    </row>
    <row r="85" spans="1:10" x14ac:dyDescent="0.25">
      <c r="A85" s="66"/>
      <c r="B85" s="103">
        <f>B84+1</f>
        <v>25</v>
      </c>
      <c r="C85" s="120" t="s">
        <v>17</v>
      </c>
      <c r="D85" s="110" t="s">
        <v>5</v>
      </c>
      <c r="E85" s="110" t="s">
        <v>410</v>
      </c>
      <c r="F85" s="109" t="s">
        <v>32</v>
      </c>
      <c r="G85" s="108" t="s">
        <v>441</v>
      </c>
      <c r="H85" s="14" t="s">
        <v>110</v>
      </c>
      <c r="I85" s="13">
        <v>8069</v>
      </c>
      <c r="J85" s="47" t="str">
        <f>VLOOKUP(I85,[1]Errores!$A$2:$B$180,2,FALSE)</f>
        <v>No contiene la sumatoria de IGV</v>
      </c>
    </row>
    <row r="86" spans="1:10" x14ac:dyDescent="0.25">
      <c r="A86" s="66"/>
      <c r="B86" s="107"/>
      <c r="C86" s="120"/>
      <c r="D86" s="110"/>
      <c r="E86" s="110"/>
      <c r="F86" s="109"/>
      <c r="G86" s="108"/>
      <c r="H86" s="14" t="s">
        <v>407</v>
      </c>
      <c r="I86" s="13">
        <v>8070</v>
      </c>
      <c r="J86" s="47" t="str">
        <f>VLOOKUP(I86,[1]Errores!$A$2:$B$180,2,FALSE)</f>
        <v>La sumatoria de IGV no cumple con el formato establecido</v>
      </c>
    </row>
    <row r="87" spans="1:10" ht="25" x14ac:dyDescent="0.25">
      <c r="A87" s="66"/>
      <c r="B87" s="72">
        <f>B85+1</f>
        <v>26</v>
      </c>
      <c r="C87" s="47" t="s">
        <v>67</v>
      </c>
      <c r="D87" s="13" t="s">
        <v>14</v>
      </c>
      <c r="E87" s="13" t="s">
        <v>33</v>
      </c>
      <c r="F87" s="12" t="s">
        <v>32</v>
      </c>
      <c r="G87" s="15" t="s">
        <v>442</v>
      </c>
      <c r="H87" s="14" t="s">
        <v>347</v>
      </c>
      <c r="I87" s="13">
        <v>8072</v>
      </c>
      <c r="J87" s="47" t="str">
        <f>VLOOKUP(I87,[1]Errores!$A$2:$B$180,2,FALSE)</f>
        <v>La sumatoria de otros tributos no cumple con el formato establecido</v>
      </c>
    </row>
    <row r="88" spans="1:10" ht="25" x14ac:dyDescent="0.25">
      <c r="A88" s="67"/>
      <c r="B88" s="72">
        <f>B87+1</f>
        <v>27</v>
      </c>
      <c r="C88" s="47" t="s">
        <v>29</v>
      </c>
      <c r="D88" s="13" t="s">
        <v>14</v>
      </c>
      <c r="E88" s="13" t="s">
        <v>33</v>
      </c>
      <c r="F88" s="12" t="s">
        <v>32</v>
      </c>
      <c r="G88" s="15" t="s">
        <v>442</v>
      </c>
      <c r="H88" s="14" t="s">
        <v>347</v>
      </c>
      <c r="I88" s="13">
        <v>8073</v>
      </c>
      <c r="J88" s="47" t="str">
        <f>VLOOKUP(I88,[1]Errores!$A$2:$B$180,2,FALSE)</f>
        <v>La sumatoria de descuentos globales que afectan la base imponible del IGV no cumple con el formato establecido</v>
      </c>
    </row>
    <row r="89" spans="1:10" ht="25" x14ac:dyDescent="0.25">
      <c r="A89" s="67"/>
      <c r="B89" s="72">
        <f>B88+1</f>
        <v>28</v>
      </c>
      <c r="C89" s="47" t="s">
        <v>18</v>
      </c>
      <c r="D89" s="13" t="s">
        <v>14</v>
      </c>
      <c r="E89" s="13" t="s">
        <v>33</v>
      </c>
      <c r="F89" s="12" t="s">
        <v>32</v>
      </c>
      <c r="G89" s="15" t="s">
        <v>442</v>
      </c>
      <c r="H89" s="14" t="s">
        <v>347</v>
      </c>
      <c r="I89" s="13">
        <v>8074</v>
      </c>
      <c r="J89" s="47" t="str">
        <f>VLOOKUP(I89,[1]Errores!$A$2:$B$180,2,FALSE)</f>
        <v>La sumatoria de cargos globales que afectan la base imponible del IGV no cumple con el formato establecido</v>
      </c>
    </row>
    <row r="90" spans="1:10" ht="25" x14ac:dyDescent="0.25">
      <c r="A90" s="67"/>
      <c r="B90" s="72">
        <f>B89+1</f>
        <v>29</v>
      </c>
      <c r="C90" s="47" t="s">
        <v>30</v>
      </c>
      <c r="D90" s="13" t="s">
        <v>14</v>
      </c>
      <c r="E90" s="13" t="s">
        <v>33</v>
      </c>
      <c r="F90" s="12" t="s">
        <v>32</v>
      </c>
      <c r="G90" s="15" t="s">
        <v>442</v>
      </c>
      <c r="H90" s="14" t="s">
        <v>347</v>
      </c>
      <c r="I90" s="13">
        <v>8075</v>
      </c>
      <c r="J90" s="47" t="str">
        <f>VLOOKUP(I90,[1]Errores!$A$2:$B$180,2,FALSE)</f>
        <v>La sumatoria de descuentos que no afectan la base imponible del IGV no cumple con el formato establecido</v>
      </c>
    </row>
    <row r="91" spans="1:10" ht="25" x14ac:dyDescent="0.25">
      <c r="A91" s="67"/>
      <c r="B91" s="72">
        <f>B90+1</f>
        <v>30</v>
      </c>
      <c r="C91" s="47" t="s">
        <v>31</v>
      </c>
      <c r="D91" s="13" t="s">
        <v>14</v>
      </c>
      <c r="E91" s="13" t="s">
        <v>33</v>
      </c>
      <c r="F91" s="12" t="s">
        <v>32</v>
      </c>
      <c r="G91" s="15" t="s">
        <v>442</v>
      </c>
      <c r="H91" s="14" t="s">
        <v>347</v>
      </c>
      <c r="I91" s="13">
        <v>8076</v>
      </c>
      <c r="J91" s="47" t="str">
        <f>VLOOKUP(I91,[1]Errores!$A$2:$B$180,2,FALSE)</f>
        <v>La sumatoria de cargos que no afectan la base imponible del IGV no cumple con el formato establecido</v>
      </c>
    </row>
    <row r="92" spans="1:10" x14ac:dyDescent="0.25">
      <c r="A92" s="67"/>
      <c r="B92" s="129">
        <f>B91+1</f>
        <v>31</v>
      </c>
      <c r="C92" s="120" t="s">
        <v>408</v>
      </c>
      <c r="D92" s="110" t="s">
        <v>5</v>
      </c>
      <c r="E92" s="110" t="s">
        <v>410</v>
      </c>
      <c r="F92" s="109" t="s">
        <v>32</v>
      </c>
      <c r="G92" s="108" t="s">
        <v>443</v>
      </c>
      <c r="H92" s="14" t="s">
        <v>110</v>
      </c>
      <c r="I92" s="13">
        <v>8078</v>
      </c>
      <c r="J92" s="47" t="str">
        <f>VLOOKUP(I92,[1]Errores!$A$2:$B$180,2,FALSE)</f>
        <v>No contiene el importe total de la venta o servicio prestado</v>
      </c>
    </row>
    <row r="93" spans="1:10" x14ac:dyDescent="0.25">
      <c r="A93" s="67"/>
      <c r="B93" s="129"/>
      <c r="C93" s="120"/>
      <c r="D93" s="110"/>
      <c r="E93" s="110"/>
      <c r="F93" s="109"/>
      <c r="G93" s="108"/>
      <c r="H93" s="14" t="s">
        <v>407</v>
      </c>
      <c r="I93" s="13">
        <v>8079</v>
      </c>
      <c r="J93" s="47" t="str">
        <f>VLOOKUP(I93,[1]Errores!$A$2:$B$180,2,FALSE)</f>
        <v>El importe total de la venta o servicio prestado no cumple con el formato establecido</v>
      </c>
    </row>
    <row r="94" spans="1:10" ht="155.15" customHeight="1" x14ac:dyDescent="0.25">
      <c r="A94" s="67"/>
      <c r="B94" s="129"/>
      <c r="C94" s="120"/>
      <c r="D94" s="110"/>
      <c r="E94" s="110"/>
      <c r="F94" s="109"/>
      <c r="G94" s="108"/>
      <c r="H94" s="15" t="s">
        <v>431</v>
      </c>
      <c r="I94" s="13">
        <v>8080</v>
      </c>
      <c r="J94" s="47" t="str">
        <f>VLOOKUP(I94,[1]Errores!$A$2:$B$180,2,FALSE)</f>
        <v>El importe total de la venta o servicio prestado no coincide con los valores de venta  mas los tributos mas los cargos</v>
      </c>
    </row>
    <row r="95" spans="1:10" ht="25" x14ac:dyDescent="0.25">
      <c r="A95" s="67"/>
      <c r="B95" s="103">
        <f>B92+1</f>
        <v>32</v>
      </c>
      <c r="C95" s="105" t="s">
        <v>61</v>
      </c>
      <c r="D95" s="102" t="s">
        <v>14</v>
      </c>
      <c r="E95" s="102" t="s">
        <v>12</v>
      </c>
      <c r="F95" s="102" t="s">
        <v>27</v>
      </c>
      <c r="G95" s="126" t="s">
        <v>444</v>
      </c>
      <c r="H95" s="15" t="s">
        <v>453</v>
      </c>
      <c r="I95" s="13">
        <v>8022</v>
      </c>
      <c r="J95" s="47" t="str">
        <f>VLOOKUP(I95,[1]Errores!$A$2:$B$180,2,FALSE)</f>
        <v>Solo se informa tipo del documento que modifica si el tipo de comprobante es una nota</v>
      </c>
    </row>
    <row r="96" spans="1:10" ht="25" x14ac:dyDescent="0.25">
      <c r="A96" s="67"/>
      <c r="B96" s="107"/>
      <c r="C96" s="105"/>
      <c r="D96" s="102"/>
      <c r="E96" s="102"/>
      <c r="F96" s="102"/>
      <c r="G96" s="126"/>
      <c r="H96" s="15" t="s">
        <v>448</v>
      </c>
      <c r="I96" s="13">
        <v>8023</v>
      </c>
      <c r="J96" s="47" t="str">
        <f>VLOOKUP(I96,[1]Errores!$A$2:$B$180,2,FALSE)</f>
        <v>Si tipo de comprobante es nota de credito o debito, debe informar el tipo del documento que modifica</v>
      </c>
    </row>
    <row r="97" spans="1:10" x14ac:dyDescent="0.25">
      <c r="A97" s="67"/>
      <c r="B97" s="104"/>
      <c r="C97" s="105"/>
      <c r="D97" s="102"/>
      <c r="E97" s="102"/>
      <c r="F97" s="102"/>
      <c r="G97" s="126"/>
      <c r="H97" s="14" t="s">
        <v>103</v>
      </c>
      <c r="I97" s="13">
        <v>8024</v>
      </c>
      <c r="J97" s="47" t="str">
        <f>VLOOKUP(I97,[1]Errores!$A$2:$B$180,2,FALSE)</f>
        <v>El tipo del documento que modifica no corresponde al valor esperado</v>
      </c>
    </row>
    <row r="98" spans="1:10" ht="37.5" x14ac:dyDescent="0.25">
      <c r="A98" s="67"/>
      <c r="B98" s="103">
        <f>B95+1</f>
        <v>33</v>
      </c>
      <c r="C98" s="127" t="s">
        <v>55</v>
      </c>
      <c r="D98" s="110" t="s">
        <v>14</v>
      </c>
      <c r="E98" s="110" t="s">
        <v>449</v>
      </c>
      <c r="F98" s="109" t="s">
        <v>447</v>
      </c>
      <c r="G98" s="108" t="s">
        <v>445</v>
      </c>
      <c r="H98" s="15" t="s">
        <v>104</v>
      </c>
      <c r="I98" s="13">
        <v>8025</v>
      </c>
      <c r="J98" s="47" t="str">
        <f>VLOOKUP(I98,[1]Errores!$A$2:$B$180,2,FALSE)</f>
        <v>Solo se informa la serie del documento que modifica si el tipo de comprobante es una nota</v>
      </c>
    </row>
    <row r="99" spans="1:10" ht="25" x14ac:dyDescent="0.25">
      <c r="A99" s="67"/>
      <c r="B99" s="107"/>
      <c r="C99" s="127"/>
      <c r="D99" s="110"/>
      <c r="E99" s="110"/>
      <c r="F99" s="109"/>
      <c r="G99" s="108"/>
      <c r="H99" s="15" t="s">
        <v>448</v>
      </c>
      <c r="I99" s="13">
        <v>8026</v>
      </c>
      <c r="J99" s="47" t="str">
        <f>VLOOKUP(I99,[1]Errores!$A$2:$B$180,2,FALSE)</f>
        <v>Si tipo de comprobante es nota de credito o debito, debe informar la serie del documento que modifica</v>
      </c>
    </row>
    <row r="100" spans="1:10" ht="50" x14ac:dyDescent="0.25">
      <c r="A100" s="67"/>
      <c r="B100" s="104"/>
      <c r="C100" s="127"/>
      <c r="D100" s="110"/>
      <c r="E100" s="110"/>
      <c r="F100" s="109"/>
      <c r="G100" s="108"/>
      <c r="H100" s="14" t="s">
        <v>684</v>
      </c>
      <c r="I100" s="13">
        <v>8027</v>
      </c>
      <c r="J100" s="47" t="str">
        <f>VLOOKUP(I100,[1]Errores!$A$2:$B$180,2,FALSE)</f>
        <v>La serie del documento que modifica no cumple con el formato establecido</v>
      </c>
    </row>
    <row r="101" spans="1:10" ht="25" x14ac:dyDescent="0.25">
      <c r="A101" s="67"/>
      <c r="B101" s="103">
        <f>B98+1</f>
        <v>34</v>
      </c>
      <c r="C101" s="127" t="s">
        <v>54</v>
      </c>
      <c r="D101" s="110" t="s">
        <v>14</v>
      </c>
      <c r="E101" s="110" t="s">
        <v>420</v>
      </c>
      <c r="F101" s="109"/>
      <c r="G101" s="108" t="s">
        <v>446</v>
      </c>
      <c r="H101" s="15" t="s">
        <v>454</v>
      </c>
      <c r="I101" s="13">
        <v>8028</v>
      </c>
      <c r="J101" s="47" t="str">
        <f>VLOOKUP(I101,[1]Errores!$A$2:$B$180,2,FALSE)</f>
        <v>Solo se informa el numero del documento que modifica si el tipo de comprobante es una nota</v>
      </c>
    </row>
    <row r="102" spans="1:10" ht="25" x14ac:dyDescent="0.25">
      <c r="A102" s="67"/>
      <c r="B102" s="107"/>
      <c r="C102" s="127"/>
      <c r="D102" s="110"/>
      <c r="E102" s="110"/>
      <c r="F102" s="109"/>
      <c r="G102" s="108"/>
      <c r="H102" s="15" t="s">
        <v>448</v>
      </c>
      <c r="I102" s="13">
        <v>8029</v>
      </c>
      <c r="J102" s="47" t="str">
        <f>VLOOKUP(I102,[1]Errores!$A$2:$B$180,2,FALSE)</f>
        <v>Si tipo de comprobante es nota de credito o debito, debe informar el numero del documento que modifica</v>
      </c>
    </row>
    <row r="103" spans="1:10" x14ac:dyDescent="0.25">
      <c r="A103" s="67"/>
      <c r="B103" s="107"/>
      <c r="C103" s="127"/>
      <c r="D103" s="110"/>
      <c r="E103" s="110"/>
      <c r="F103" s="109"/>
      <c r="G103" s="108"/>
      <c r="H103" s="14" t="s">
        <v>455</v>
      </c>
      <c r="I103" s="13">
        <v>8030</v>
      </c>
      <c r="J103" s="47" t="str">
        <f>VLOOKUP(I103,[1]Errores!$A$2:$B$180,2,FALSE)</f>
        <v>El numero del documento que modifica no cumple con el formato establecido</v>
      </c>
    </row>
    <row r="104" spans="1:10" ht="37.5" x14ac:dyDescent="0.25">
      <c r="A104" s="67"/>
      <c r="B104" s="107"/>
      <c r="C104" s="127"/>
      <c r="D104" s="110"/>
      <c r="E104" s="110"/>
      <c r="F104" s="109"/>
      <c r="G104" s="108"/>
      <c r="H104" s="14" t="s">
        <v>456</v>
      </c>
      <c r="I104" s="13">
        <v>8031</v>
      </c>
      <c r="J104" s="47" t="str">
        <f>VLOOKUP(I104,[1]Errores!$A$2:$B$180,2,FALSE)</f>
        <v>El documento que modifica debe haber sido informado previamente</v>
      </c>
    </row>
    <row r="105" spans="1:10" ht="25" x14ac:dyDescent="0.25">
      <c r="A105" s="67"/>
      <c r="B105" s="104"/>
      <c r="C105" s="127"/>
      <c r="D105" s="110"/>
      <c r="E105" s="110"/>
      <c r="F105" s="109"/>
      <c r="G105" s="108"/>
      <c r="H105" s="14" t="s">
        <v>465</v>
      </c>
      <c r="I105" s="13">
        <v>8126</v>
      </c>
      <c r="J105" s="47" t="str">
        <f>VLOOKUP(I105,[1]Errores!$A$2:$B$180,2,FALSE)</f>
        <v>El documento que modifica se encuentra anulado</v>
      </c>
    </row>
    <row r="106" spans="1:10" x14ac:dyDescent="0.25"/>
    <row r="115" x14ac:dyDescent="0.25"/>
    <row r="116" x14ac:dyDescent="0.25"/>
    <row r="117" x14ac:dyDescent="0.25"/>
    <row r="118" x14ac:dyDescent="0.25"/>
  </sheetData>
  <mergeCells count="178">
    <mergeCell ref="B92:B94"/>
    <mergeCell ref="G92:G94"/>
    <mergeCell ref="F92:F94"/>
    <mergeCell ref="E92:E94"/>
    <mergeCell ref="D92:D94"/>
    <mergeCell ref="C92:C94"/>
    <mergeCell ref="B82:B83"/>
    <mergeCell ref="G85:G86"/>
    <mergeCell ref="B75:B77"/>
    <mergeCell ref="G78:G79"/>
    <mergeCell ref="F78:F79"/>
    <mergeCell ref="E78:E79"/>
    <mergeCell ref="D78:D79"/>
    <mergeCell ref="B78:B79"/>
    <mergeCell ref="C78:C79"/>
    <mergeCell ref="G75:G77"/>
    <mergeCell ref="F75:F77"/>
    <mergeCell ref="E75:E77"/>
    <mergeCell ref="B80:B81"/>
    <mergeCell ref="E80:E81"/>
    <mergeCell ref="D80:D81"/>
    <mergeCell ref="G80:G81"/>
    <mergeCell ref="F85:F86"/>
    <mergeCell ref="E85:E86"/>
    <mergeCell ref="D85:D86"/>
    <mergeCell ref="C85:C86"/>
    <mergeCell ref="B85:B86"/>
    <mergeCell ref="G82:G83"/>
    <mergeCell ref="F82:F83"/>
    <mergeCell ref="E82:E83"/>
    <mergeCell ref="D82:D83"/>
    <mergeCell ref="C82:C83"/>
    <mergeCell ref="F80:F81"/>
    <mergeCell ref="C80:C81"/>
    <mergeCell ref="B73:B74"/>
    <mergeCell ref="G70:G71"/>
    <mergeCell ref="F70:F71"/>
    <mergeCell ref="E70:E71"/>
    <mergeCell ref="D70:D71"/>
    <mergeCell ref="C70:C71"/>
    <mergeCell ref="B70:B71"/>
    <mergeCell ref="G73:G74"/>
    <mergeCell ref="F73:F74"/>
    <mergeCell ref="E73:E74"/>
    <mergeCell ref="D75:D77"/>
    <mergeCell ref="C75:C77"/>
    <mergeCell ref="F59:F60"/>
    <mergeCell ref="E59:E60"/>
    <mergeCell ref="G66:G67"/>
    <mergeCell ref="B66:B67"/>
    <mergeCell ref="B64:B65"/>
    <mergeCell ref="C64:C65"/>
    <mergeCell ref="D64:D65"/>
    <mergeCell ref="E64:E65"/>
    <mergeCell ref="F64:F65"/>
    <mergeCell ref="G64:G65"/>
    <mergeCell ref="C66:C67"/>
    <mergeCell ref="D66:D67"/>
    <mergeCell ref="E66:E67"/>
    <mergeCell ref="F66:F67"/>
    <mergeCell ref="G68:G69"/>
    <mergeCell ref="F68:F69"/>
    <mergeCell ref="E68:E69"/>
    <mergeCell ref="D68:D69"/>
    <mergeCell ref="C68:C69"/>
    <mergeCell ref="B68:B69"/>
    <mergeCell ref="D73:D74"/>
    <mergeCell ref="C73:C74"/>
    <mergeCell ref="B101:B105"/>
    <mergeCell ref="G101:G105"/>
    <mergeCell ref="F101:F105"/>
    <mergeCell ref="E101:E105"/>
    <mergeCell ref="D101:D105"/>
    <mergeCell ref="C101:C105"/>
    <mergeCell ref="B98:B100"/>
    <mergeCell ref="C98:C100"/>
    <mergeCell ref="B51:B56"/>
    <mergeCell ref="G57:G58"/>
    <mergeCell ref="F57:F58"/>
    <mergeCell ref="E57:E58"/>
    <mergeCell ref="D57:D58"/>
    <mergeCell ref="C57:C58"/>
    <mergeCell ref="B57:B58"/>
    <mergeCell ref="G51:G56"/>
    <mergeCell ref="F51:F56"/>
    <mergeCell ref="E51:E56"/>
    <mergeCell ref="D59:D60"/>
    <mergeCell ref="C59:C60"/>
    <mergeCell ref="D51:D56"/>
    <mergeCell ref="C51:C56"/>
    <mergeCell ref="B59:B60"/>
    <mergeCell ref="G61:G62"/>
    <mergeCell ref="F98:F100"/>
    <mergeCell ref="E98:E100"/>
    <mergeCell ref="D98:D100"/>
    <mergeCell ref="F95:F97"/>
    <mergeCell ref="G95:G97"/>
    <mergeCell ref="B37:B38"/>
    <mergeCell ref="C37:C38"/>
    <mergeCell ref="D37:D38"/>
    <mergeCell ref="E37:E38"/>
    <mergeCell ref="F37:F38"/>
    <mergeCell ref="B49:B50"/>
    <mergeCell ref="G98:G100"/>
    <mergeCell ref="F45:F48"/>
    <mergeCell ref="E45:E48"/>
    <mergeCell ref="D45:D48"/>
    <mergeCell ref="C45:C48"/>
    <mergeCell ref="D49:D50"/>
    <mergeCell ref="C49:C50"/>
    <mergeCell ref="F61:F62"/>
    <mergeCell ref="E61:E62"/>
    <mergeCell ref="D61:D62"/>
    <mergeCell ref="C61:C62"/>
    <mergeCell ref="B61:B62"/>
    <mergeCell ref="G59:G60"/>
    <mergeCell ref="C1:H1"/>
    <mergeCell ref="B10:B12"/>
    <mergeCell ref="C10:C12"/>
    <mergeCell ref="D10:D12"/>
    <mergeCell ref="E10:E12"/>
    <mergeCell ref="F10:F12"/>
    <mergeCell ref="G10:G12"/>
    <mergeCell ref="D39:D41"/>
    <mergeCell ref="C39:C41"/>
    <mergeCell ref="B39:B41"/>
    <mergeCell ref="G39:G41"/>
    <mergeCell ref="F39:F41"/>
    <mergeCell ref="E39:E41"/>
    <mergeCell ref="B26:J26"/>
    <mergeCell ref="B33:B36"/>
    <mergeCell ref="C33:C36"/>
    <mergeCell ref="D33:D36"/>
    <mergeCell ref="E33:E36"/>
    <mergeCell ref="E14:E17"/>
    <mergeCell ref="F14:F17"/>
    <mergeCell ref="B6:J6"/>
    <mergeCell ref="B2:J2"/>
    <mergeCell ref="G29:G30"/>
    <mergeCell ref="B29:B30"/>
    <mergeCell ref="C29:C30"/>
    <mergeCell ref="D29:D30"/>
    <mergeCell ref="E29:E30"/>
    <mergeCell ref="G14:G17"/>
    <mergeCell ref="B18:B19"/>
    <mergeCell ref="C18:C19"/>
    <mergeCell ref="D18:D19"/>
    <mergeCell ref="E18:E19"/>
    <mergeCell ref="F18:F19"/>
    <mergeCell ref="G18:G19"/>
    <mergeCell ref="B14:B17"/>
    <mergeCell ref="C14:C17"/>
    <mergeCell ref="F29:F30"/>
    <mergeCell ref="D14:D17"/>
    <mergeCell ref="E95:E97"/>
    <mergeCell ref="F33:F36"/>
    <mergeCell ref="B31:B32"/>
    <mergeCell ref="C31:C32"/>
    <mergeCell ref="D31:D32"/>
    <mergeCell ref="E31:E32"/>
    <mergeCell ref="F31:F32"/>
    <mergeCell ref="G33:G36"/>
    <mergeCell ref="G37:G38"/>
    <mergeCell ref="B95:B97"/>
    <mergeCell ref="C95:C97"/>
    <mergeCell ref="D95:D97"/>
    <mergeCell ref="B45:B48"/>
    <mergeCell ref="G49:G50"/>
    <mergeCell ref="F49:F50"/>
    <mergeCell ref="E49:E50"/>
    <mergeCell ref="G45:G48"/>
    <mergeCell ref="G42:G44"/>
    <mergeCell ref="F42:F44"/>
    <mergeCell ref="E42:E44"/>
    <mergeCell ref="D42:D44"/>
    <mergeCell ref="C42:C44"/>
    <mergeCell ref="B42:B44"/>
    <mergeCell ref="G31:G32"/>
  </mergeCells>
  <pageMargins left="0.23622047244094491" right="0.23622047244094491" top="0.74803149606299213" bottom="0.74803149606299213" header="0.31496062992125984" footer="0.31496062992125984"/>
  <pageSetup paperSize="9" scale="75" fitToWidth="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B3C15-07DE-482C-9D29-598EF78552F9}">
  <dimension ref="A1:M91"/>
  <sheetViews>
    <sheetView showGridLines="0" topLeftCell="E25" zoomScaleNormal="100" workbookViewId="0">
      <selection activeCell="K33" sqref="K33"/>
    </sheetView>
  </sheetViews>
  <sheetFormatPr baseColWidth="10" defaultColWidth="0" defaultRowHeight="12.5" zeroHeight="1" x14ac:dyDescent="0.25"/>
  <cols>
    <col min="1" max="1" width="1.81640625" style="16" customWidth="1"/>
    <col min="2" max="2" width="3.1796875" style="16" customWidth="1"/>
    <col min="3" max="3" width="5.54296875" style="50" customWidth="1"/>
    <col min="4" max="4" width="42.453125" style="3" customWidth="1"/>
    <col min="5" max="6" width="10.54296875" style="11" customWidth="1"/>
    <col min="7" max="7" width="15.1796875" style="50" customWidth="1"/>
    <col min="8" max="8" width="28.54296875" style="16" customWidth="1"/>
    <col min="9" max="9" width="33.81640625" style="16" customWidth="1"/>
    <col min="10" max="10" width="42.81640625" style="16" customWidth="1"/>
    <col min="11" max="11" width="9.1796875" style="11" customWidth="1"/>
    <col min="12" max="12" width="40.54296875" style="16" customWidth="1"/>
    <col min="13" max="13" width="11.453125" style="16" customWidth="1"/>
    <col min="14" max="16384" width="11.453125" style="16" hidden="1"/>
  </cols>
  <sheetData>
    <row r="1" spans="3:12" ht="18" x14ac:dyDescent="0.4">
      <c r="D1" s="133"/>
      <c r="E1" s="133"/>
      <c r="F1" s="133"/>
      <c r="G1" s="133"/>
      <c r="H1" s="133"/>
      <c r="I1" s="133"/>
      <c r="J1" s="133"/>
    </row>
    <row r="2" spans="3:12" ht="13" x14ac:dyDescent="0.3">
      <c r="C2" s="119" t="s">
        <v>472</v>
      </c>
      <c r="D2" s="119"/>
      <c r="E2" s="119"/>
      <c r="F2" s="119"/>
      <c r="G2" s="119"/>
      <c r="H2" s="119"/>
      <c r="I2" s="119"/>
      <c r="J2" s="119"/>
      <c r="K2" s="119"/>
      <c r="L2" s="119"/>
    </row>
    <row r="3" spans="3:12" ht="13" x14ac:dyDescent="0.3">
      <c r="C3" s="17" t="s">
        <v>37</v>
      </c>
      <c r="D3" s="16"/>
      <c r="E3" s="18"/>
      <c r="G3" s="19"/>
      <c r="H3" s="20"/>
      <c r="I3" s="20"/>
      <c r="J3" s="4"/>
    </row>
    <row r="4" spans="3:12" ht="13" x14ac:dyDescent="0.3">
      <c r="C4" s="16"/>
      <c r="D4" s="16"/>
      <c r="E4" s="18"/>
      <c r="G4" s="19"/>
      <c r="H4" s="20"/>
      <c r="I4" s="20"/>
      <c r="J4" s="4"/>
    </row>
    <row r="5" spans="3:12" ht="102.65" customHeight="1" x14ac:dyDescent="0.25">
      <c r="C5" s="130" t="s">
        <v>473</v>
      </c>
      <c r="D5" s="131"/>
      <c r="E5" s="131"/>
      <c r="F5" s="131"/>
      <c r="G5" s="131"/>
      <c r="H5" s="131"/>
      <c r="I5" s="131"/>
      <c r="J5" s="131"/>
      <c r="K5" s="131"/>
      <c r="L5" s="132"/>
    </row>
    <row r="6" spans="3:12" ht="13" x14ac:dyDescent="0.3">
      <c r="C6" s="4"/>
      <c r="D6" s="4"/>
      <c r="E6" s="4"/>
      <c r="F6" s="4"/>
      <c r="G6" s="4"/>
      <c r="H6" s="4"/>
      <c r="I6" s="4"/>
      <c r="J6" s="4"/>
    </row>
    <row r="7" spans="3:12" ht="13" x14ac:dyDescent="0.3">
      <c r="C7" s="4"/>
      <c r="D7" s="4"/>
      <c r="E7" s="4"/>
      <c r="F7" s="4"/>
      <c r="G7" s="4"/>
      <c r="H7" s="4"/>
      <c r="I7" s="4"/>
      <c r="J7" s="4"/>
    </row>
    <row r="8" spans="3:12" ht="26" x14ac:dyDescent="0.25">
      <c r="C8" s="1" t="s">
        <v>0</v>
      </c>
      <c r="D8" s="2" t="s">
        <v>1</v>
      </c>
      <c r="E8" s="1" t="s">
        <v>21</v>
      </c>
      <c r="F8" s="1" t="s">
        <v>2</v>
      </c>
      <c r="G8" s="2" t="s">
        <v>3</v>
      </c>
      <c r="H8" s="2" t="s">
        <v>4</v>
      </c>
      <c r="I8" s="2" t="s">
        <v>474</v>
      </c>
      <c r="J8" s="2" t="s">
        <v>26</v>
      </c>
      <c r="K8" s="2" t="s">
        <v>73</v>
      </c>
      <c r="L8" s="2" t="s">
        <v>4</v>
      </c>
    </row>
    <row r="9" spans="3:12" x14ac:dyDescent="0.25">
      <c r="C9" s="113">
        <v>1</v>
      </c>
      <c r="D9" s="116" t="s">
        <v>45</v>
      </c>
      <c r="E9" s="113" t="s">
        <v>5</v>
      </c>
      <c r="F9" s="113" t="s">
        <v>8</v>
      </c>
      <c r="G9" s="113"/>
      <c r="H9" s="113"/>
      <c r="I9" s="134"/>
      <c r="J9" s="7" t="s">
        <v>99</v>
      </c>
      <c r="K9" s="13">
        <v>8001</v>
      </c>
      <c r="L9" s="47" t="str">
        <f>VLOOKUP(K9,Errores!$A$2:$B$180,2,FALSE)</f>
        <v>El numero de RUC del emisor no existe</v>
      </c>
    </row>
    <row r="10" spans="3:12" x14ac:dyDescent="0.25">
      <c r="C10" s="114"/>
      <c r="D10" s="118"/>
      <c r="E10" s="114"/>
      <c r="F10" s="114"/>
      <c r="G10" s="114"/>
      <c r="H10" s="114"/>
      <c r="I10" s="135"/>
      <c r="J10" s="7" t="s">
        <v>100</v>
      </c>
      <c r="K10" s="13">
        <v>8002</v>
      </c>
      <c r="L10" s="47" t="str">
        <f>VLOOKUP(K10,Errores!$A$2:$B$180,2,FALSE)</f>
        <v>El emisor no se encuentra activo</v>
      </c>
    </row>
    <row r="11" spans="3:12" ht="25" x14ac:dyDescent="0.25">
      <c r="C11" s="115"/>
      <c r="D11" s="117"/>
      <c r="E11" s="115"/>
      <c r="F11" s="115"/>
      <c r="G11" s="115"/>
      <c r="H11" s="115"/>
      <c r="I11" s="136"/>
      <c r="J11" s="7" t="s">
        <v>101</v>
      </c>
      <c r="K11" s="13">
        <v>8003</v>
      </c>
      <c r="L11" s="47" t="str">
        <f>VLOOKUP(K11,Errores!$A$2:$B$180,2,FALSE)</f>
        <v>El emisor tiene la condición no habido</v>
      </c>
    </row>
    <row r="12" spans="3:12" ht="25" x14ac:dyDescent="0.25">
      <c r="C12" s="13">
        <v>2</v>
      </c>
      <c r="D12" s="47" t="s">
        <v>40</v>
      </c>
      <c r="E12" s="13" t="s">
        <v>5</v>
      </c>
      <c r="F12" s="13" t="s">
        <v>42</v>
      </c>
      <c r="G12" s="12" t="s">
        <v>475</v>
      </c>
      <c r="H12" s="5"/>
      <c r="I12" s="5"/>
      <c r="J12" s="5" t="s">
        <v>476</v>
      </c>
      <c r="K12" s="13">
        <v>8004</v>
      </c>
      <c r="L12" s="47" t="str">
        <f>VLOOKUP(K12,Errores!$A$2:$B$180,2,FALSE)</f>
        <v>El identificador de tipo de archivo no cumple el formato establecido</v>
      </c>
    </row>
    <row r="13" spans="3:12" ht="25" x14ac:dyDescent="0.25">
      <c r="C13" s="113">
        <v>3</v>
      </c>
      <c r="D13" s="116" t="s">
        <v>7</v>
      </c>
      <c r="E13" s="113" t="s">
        <v>5</v>
      </c>
      <c r="F13" s="113" t="s">
        <v>183</v>
      </c>
      <c r="G13" s="113" t="s">
        <v>177</v>
      </c>
      <c r="H13" s="113"/>
      <c r="I13" s="137"/>
      <c r="J13" s="7" t="s">
        <v>148</v>
      </c>
      <c r="K13" s="13">
        <v>8005</v>
      </c>
      <c r="L13" s="47" t="str">
        <f>VLOOKUP(K13,Errores!$A$2:$B$180,2,FALSE)</f>
        <v>La fecha de emisión no cumple con el formato establecido</v>
      </c>
    </row>
    <row r="14" spans="3:12" ht="25" x14ac:dyDescent="0.25">
      <c r="C14" s="114"/>
      <c r="D14" s="118"/>
      <c r="E14" s="114"/>
      <c r="F14" s="114"/>
      <c r="G14" s="114"/>
      <c r="H14" s="114"/>
      <c r="I14" s="145"/>
      <c r="J14" s="7" t="s">
        <v>149</v>
      </c>
      <c r="K14" s="13">
        <v>8006</v>
      </c>
      <c r="L14" s="47" t="str">
        <f>VLOOKUP(K14,Errores!$A$2:$B$180,2,FALSE)</f>
        <v xml:space="preserve">La fecha de emision es mayor a la fecha de recepcion </v>
      </c>
    </row>
    <row r="15" spans="3:12" ht="37.5" x14ac:dyDescent="0.25">
      <c r="C15" s="115"/>
      <c r="D15" s="117"/>
      <c r="E15" s="115"/>
      <c r="F15" s="115"/>
      <c r="G15" s="115"/>
      <c r="H15" s="115"/>
      <c r="I15" s="138"/>
      <c r="J15" s="7" t="s">
        <v>150</v>
      </c>
      <c r="K15" s="13">
        <v>8007</v>
      </c>
      <c r="L15" s="47" t="str">
        <f>VLOOKUP(K15,Errores!$A$2:$B$180,2,FALSE)</f>
        <v>La fecha de emision se encuentra fuera del limite permitido</v>
      </c>
    </row>
    <row r="16" spans="3:12" ht="25" x14ac:dyDescent="0.25">
      <c r="C16" s="113">
        <v>4</v>
      </c>
      <c r="D16" s="116" t="s">
        <v>41</v>
      </c>
      <c r="E16" s="113" t="s">
        <v>5</v>
      </c>
      <c r="F16" s="113" t="s">
        <v>38</v>
      </c>
      <c r="G16" s="113"/>
      <c r="H16" s="113"/>
      <c r="I16" s="137"/>
      <c r="J16" s="7" t="s">
        <v>151</v>
      </c>
      <c r="K16" s="13">
        <v>8008</v>
      </c>
      <c r="L16" s="47" t="str">
        <f>VLOOKUP(K16,Errores!$A$2:$B$180,2,FALSE)</f>
        <v>El identificador del archivo no cumple con el formato establecido</v>
      </c>
    </row>
    <row r="17" spans="3:12" ht="25" x14ac:dyDescent="0.25">
      <c r="C17" s="115"/>
      <c r="D17" s="117"/>
      <c r="E17" s="115"/>
      <c r="F17" s="115"/>
      <c r="G17" s="115"/>
      <c r="H17" s="115"/>
      <c r="I17" s="138"/>
      <c r="J17" s="7" t="s">
        <v>477</v>
      </c>
      <c r="K17" s="13">
        <v>8009</v>
      </c>
      <c r="L17" s="47" t="str">
        <f>VLOOKUP(K17,Errores!$A$2:$B$180,2,FALSE)</f>
        <v>El archivo ha sido presentado anteriormente</v>
      </c>
    </row>
    <row r="18" spans="3:12" ht="25" x14ac:dyDescent="0.25">
      <c r="C18" s="13">
        <v>5</v>
      </c>
      <c r="D18" s="6" t="s">
        <v>39</v>
      </c>
      <c r="E18" s="13" t="s">
        <v>5</v>
      </c>
      <c r="F18" s="13" t="s">
        <v>44</v>
      </c>
      <c r="G18" s="12" t="s">
        <v>57</v>
      </c>
      <c r="H18" s="5"/>
      <c r="I18" s="5"/>
      <c r="J18" s="5" t="s">
        <v>43</v>
      </c>
      <c r="K18" s="13">
        <v>8010</v>
      </c>
      <c r="L18" s="47" t="str">
        <f>VLOOKUP(K18,Errores!$A$2:$B$180,2,FALSE)</f>
        <v>La extension del nombre del archivo no cumple con el formato establecido</v>
      </c>
    </row>
    <row r="19" spans="3:12" ht="13" x14ac:dyDescent="0.3">
      <c r="C19" s="4"/>
      <c r="D19" s="4"/>
      <c r="E19" s="4"/>
      <c r="F19" s="4"/>
      <c r="G19" s="4"/>
      <c r="H19" s="4"/>
      <c r="I19" s="4"/>
      <c r="J19" s="4"/>
    </row>
    <row r="20" spans="3:12" ht="13" x14ac:dyDescent="0.3">
      <c r="C20" s="4"/>
      <c r="D20" s="4"/>
      <c r="E20" s="4"/>
      <c r="F20" s="4"/>
      <c r="G20" s="4"/>
      <c r="H20" s="4"/>
      <c r="I20" s="4"/>
      <c r="J20" s="4"/>
    </row>
    <row r="21" spans="3:12" ht="13" x14ac:dyDescent="0.3">
      <c r="C21" s="17" t="s">
        <v>548</v>
      </c>
      <c r="D21" s="4"/>
      <c r="E21" s="4"/>
      <c r="F21" s="4"/>
      <c r="G21" s="4"/>
      <c r="H21" s="4"/>
      <c r="I21" s="4"/>
      <c r="J21" s="4"/>
    </row>
    <row r="22" spans="3:12" ht="13" x14ac:dyDescent="0.3">
      <c r="C22" s="17"/>
      <c r="D22" s="4"/>
      <c r="E22" s="4"/>
      <c r="F22" s="4"/>
      <c r="G22" s="4"/>
      <c r="H22" s="4"/>
      <c r="I22" s="4"/>
      <c r="J22" s="4"/>
    </row>
    <row r="23" spans="3:12" ht="62.25" customHeight="1" x14ac:dyDescent="0.25">
      <c r="C23" s="121" t="s">
        <v>685</v>
      </c>
      <c r="D23" s="122"/>
      <c r="E23" s="122"/>
      <c r="F23" s="122"/>
      <c r="G23" s="122"/>
      <c r="H23" s="122"/>
      <c r="I23" s="122"/>
      <c r="J23" s="122"/>
      <c r="K23" s="122"/>
      <c r="L23" s="123"/>
    </row>
    <row r="24" spans="3:12" x14ac:dyDescent="0.25"/>
    <row r="25" spans="3:12" ht="29.25" customHeight="1" x14ac:dyDescent="0.25">
      <c r="C25" s="1" t="s">
        <v>0</v>
      </c>
      <c r="D25" s="1" t="s">
        <v>1</v>
      </c>
      <c r="E25" s="1" t="s">
        <v>21</v>
      </c>
      <c r="F25" s="1" t="s">
        <v>2</v>
      </c>
      <c r="G25" s="2" t="s">
        <v>3</v>
      </c>
      <c r="H25" s="2" t="s">
        <v>4</v>
      </c>
      <c r="I25" s="2" t="s">
        <v>474</v>
      </c>
      <c r="J25" s="2" t="s">
        <v>26</v>
      </c>
      <c r="K25" s="2" t="s">
        <v>73</v>
      </c>
      <c r="L25" s="2" t="s">
        <v>4</v>
      </c>
    </row>
    <row r="26" spans="3:12" ht="13" customHeight="1" x14ac:dyDescent="0.25">
      <c r="C26" s="141" t="s">
        <v>478</v>
      </c>
      <c r="D26" s="142"/>
      <c r="E26" s="51"/>
      <c r="F26" s="51"/>
      <c r="G26" s="51"/>
      <c r="H26" s="51"/>
      <c r="I26" s="51"/>
      <c r="J26" s="51"/>
      <c r="K26" s="52"/>
      <c r="L26" s="53"/>
    </row>
    <row r="27" spans="3:12" ht="25" customHeight="1" x14ac:dyDescent="0.25">
      <c r="C27" s="139">
        <v>1</v>
      </c>
      <c r="D27" s="143" t="s">
        <v>479</v>
      </c>
      <c r="E27" s="139" t="s">
        <v>5</v>
      </c>
      <c r="F27" s="106" t="s">
        <v>42</v>
      </c>
      <c r="G27" s="106" t="s">
        <v>108</v>
      </c>
      <c r="H27" s="139"/>
      <c r="I27" s="137"/>
      <c r="J27" s="14" t="s">
        <v>110</v>
      </c>
      <c r="K27" s="13">
        <v>8013</v>
      </c>
      <c r="L27" s="47" t="str">
        <f>VLOOKUP(K27,Errores!$A$2:$B$180,2,FALSE)</f>
        <v>No contiene el tipo de comprobante</v>
      </c>
    </row>
    <row r="28" spans="3:12" ht="25" customHeight="1" x14ac:dyDescent="0.25">
      <c r="C28" s="140"/>
      <c r="D28" s="144"/>
      <c r="E28" s="140"/>
      <c r="F28" s="106"/>
      <c r="G28" s="106"/>
      <c r="H28" s="140"/>
      <c r="I28" s="138"/>
      <c r="J28" s="14" t="s">
        <v>480</v>
      </c>
      <c r="K28" s="13">
        <v>8014</v>
      </c>
      <c r="L28" s="15" t="str">
        <f>VLOOKUP(K28,Errores!$A$2:$B$180,2,FALSE)</f>
        <v>El tipo de comprobante no corresponde al valor esperado</v>
      </c>
    </row>
    <row r="29" spans="3:12" x14ac:dyDescent="0.25">
      <c r="C29" s="139">
        <f>+C27+1</f>
        <v>2</v>
      </c>
      <c r="D29" s="143" t="s">
        <v>481</v>
      </c>
      <c r="E29" s="139" t="s">
        <v>5</v>
      </c>
      <c r="F29" s="106" t="s">
        <v>51</v>
      </c>
      <c r="G29" s="106" t="s">
        <v>482</v>
      </c>
      <c r="H29" s="139"/>
      <c r="I29" s="137"/>
      <c r="J29" s="14" t="s">
        <v>110</v>
      </c>
      <c r="K29" s="13">
        <v>8015</v>
      </c>
      <c r="L29" s="15" t="str">
        <f>VLOOKUP(K29,Errores!$A$2:$B$180,2,FALSE)</f>
        <v>No contiene la serie del comprobante</v>
      </c>
    </row>
    <row r="30" spans="3:12" ht="25" x14ac:dyDescent="0.25">
      <c r="C30" s="140"/>
      <c r="D30" s="144"/>
      <c r="E30" s="140"/>
      <c r="F30" s="106"/>
      <c r="G30" s="106"/>
      <c r="H30" s="140"/>
      <c r="I30" s="138"/>
      <c r="J30" s="14" t="s">
        <v>483</v>
      </c>
      <c r="K30" s="13">
        <v>8016</v>
      </c>
      <c r="L30" s="15" t="str">
        <f>VLOOKUP(K30,Errores!$A$2:$B$180,2,FALSE)</f>
        <v>La serie del comprobante no cumple con el formato establecido</v>
      </c>
    </row>
    <row r="31" spans="3:12" ht="27" customHeight="1" x14ac:dyDescent="0.25">
      <c r="C31" s="139">
        <f>+C29+1</f>
        <v>3</v>
      </c>
      <c r="D31" s="143" t="s">
        <v>484</v>
      </c>
      <c r="E31" s="139" t="s">
        <v>5</v>
      </c>
      <c r="F31" s="106" t="s">
        <v>420</v>
      </c>
      <c r="G31" s="139"/>
      <c r="H31" s="143"/>
      <c r="I31" s="137"/>
      <c r="J31" s="14" t="s">
        <v>110</v>
      </c>
      <c r="K31" s="13">
        <v>8017</v>
      </c>
      <c r="L31" s="15" t="str">
        <f>VLOOKUP(K31,Errores!$A$2:$B$180,2,FALSE)</f>
        <v>No contiene el numero correlativo del comprobante</v>
      </c>
    </row>
    <row r="32" spans="3:12" ht="27" customHeight="1" x14ac:dyDescent="0.25">
      <c r="C32" s="146"/>
      <c r="D32" s="147"/>
      <c r="E32" s="146"/>
      <c r="F32" s="106"/>
      <c r="G32" s="146"/>
      <c r="H32" s="147"/>
      <c r="I32" s="145"/>
      <c r="J32" s="14" t="s">
        <v>421</v>
      </c>
      <c r="K32" s="13">
        <v>8018</v>
      </c>
      <c r="L32" s="15" t="str">
        <f>VLOOKUP(K32,Errores!$A$2:$B$180,2,FALSE)</f>
        <v>El numero correlativo del comprobante no cumple el formato establecido</v>
      </c>
    </row>
    <row r="33" spans="3:12" ht="27" customHeight="1" x14ac:dyDescent="0.25">
      <c r="C33" s="140"/>
      <c r="D33" s="144"/>
      <c r="E33" s="140"/>
      <c r="F33" s="106"/>
      <c r="G33" s="140"/>
      <c r="H33" s="144"/>
      <c r="I33" s="138"/>
      <c r="J33" s="14" t="s">
        <v>485</v>
      </c>
      <c r="K33" s="13">
        <v>8019</v>
      </c>
      <c r="L33" s="15" t="str">
        <f>VLOOKUP(K33,Errores!$A$2:$B$180,2,FALSE)</f>
        <v>El comprobante fue enviado previamente con el envío "RRRRRRRRRRR-TT-FFFFFFFF-N"</v>
      </c>
    </row>
    <row r="34" spans="3:12" ht="23.5" customHeight="1" x14ac:dyDescent="0.25">
      <c r="C34" s="139">
        <f>+C31+1</f>
        <v>4</v>
      </c>
      <c r="D34" s="143" t="s">
        <v>486</v>
      </c>
      <c r="E34" s="139" t="s">
        <v>5</v>
      </c>
      <c r="F34" s="106" t="s">
        <v>44</v>
      </c>
      <c r="G34" s="106" t="s">
        <v>68</v>
      </c>
      <c r="H34" s="126"/>
      <c r="I34" s="137"/>
      <c r="J34" s="14" t="s">
        <v>110</v>
      </c>
      <c r="K34" s="13">
        <v>8020</v>
      </c>
      <c r="L34" s="15" t="str">
        <f>VLOOKUP(K34,Errores!$A$2:$B$180,2,FALSE)</f>
        <v>No contiene el tipo de moneda</v>
      </c>
    </row>
    <row r="35" spans="3:12" ht="25" x14ac:dyDescent="0.25">
      <c r="C35" s="140"/>
      <c r="D35" s="144"/>
      <c r="E35" s="140"/>
      <c r="F35" s="106"/>
      <c r="G35" s="106"/>
      <c r="H35" s="126"/>
      <c r="I35" s="138"/>
      <c r="J35" s="54" t="s">
        <v>487</v>
      </c>
      <c r="K35" s="13">
        <v>8021</v>
      </c>
      <c r="L35" s="15" t="str">
        <f>VLOOKUP(K35,Errores!$A$2:$B$180,2,FALSE)</f>
        <v>El tipo de moneda no corresponde al valor esperado</v>
      </c>
    </row>
    <row r="36" spans="3:12" ht="175" customHeight="1" x14ac:dyDescent="0.25">
      <c r="C36" s="139">
        <f>+C34+1</f>
        <v>5</v>
      </c>
      <c r="D36" s="143" t="s">
        <v>488</v>
      </c>
      <c r="E36" s="139" t="s">
        <v>5</v>
      </c>
      <c r="F36" s="139" t="s">
        <v>51</v>
      </c>
      <c r="G36" s="106"/>
      <c r="H36" s="143" t="s">
        <v>489</v>
      </c>
      <c r="I36" s="143"/>
      <c r="J36" s="14" t="s">
        <v>110</v>
      </c>
      <c r="K36" s="13">
        <v>8083</v>
      </c>
      <c r="L36" s="15" t="str">
        <f>VLOOKUP(K36,Errores!$A$2:$B$180,2,FALSE)</f>
        <v>No contiene el tipo de operacion no gravada</v>
      </c>
    </row>
    <row r="37" spans="3:12" ht="25" x14ac:dyDescent="0.25">
      <c r="C37" s="140"/>
      <c r="D37" s="144"/>
      <c r="E37" s="140"/>
      <c r="F37" s="140"/>
      <c r="G37" s="106"/>
      <c r="H37" s="144"/>
      <c r="I37" s="144"/>
      <c r="J37" s="14" t="s">
        <v>490</v>
      </c>
      <c r="K37" s="13">
        <v>8084</v>
      </c>
      <c r="L37" s="15" t="str">
        <f>VLOOKUP(K37,Errores!$A$2:$B$180,2,FALSE)</f>
        <v>El tipo de operacion no gravada no corresponde al valor esperado</v>
      </c>
    </row>
    <row r="38" spans="3:12" ht="13" customHeight="1" x14ac:dyDescent="0.25">
      <c r="C38" s="148" t="s">
        <v>491</v>
      </c>
      <c r="D38" s="149"/>
      <c r="E38" s="51"/>
      <c r="F38" s="51"/>
      <c r="G38" s="51"/>
      <c r="H38" s="51"/>
      <c r="I38" s="51"/>
      <c r="J38" s="51"/>
      <c r="K38" s="52"/>
      <c r="L38" s="53"/>
    </row>
    <row r="39" spans="3:12" ht="25" x14ac:dyDescent="0.25">
      <c r="C39" s="139">
        <f>+C36+1</f>
        <v>6</v>
      </c>
      <c r="D39" s="143" t="s">
        <v>492</v>
      </c>
      <c r="E39" s="139" t="s">
        <v>5</v>
      </c>
      <c r="F39" s="109" t="s">
        <v>493</v>
      </c>
      <c r="G39" s="109" t="s">
        <v>65</v>
      </c>
      <c r="H39" s="139"/>
      <c r="I39" s="143"/>
      <c r="J39" s="14" t="s">
        <v>494</v>
      </c>
      <c r="K39" s="13">
        <v>8040</v>
      </c>
      <c r="L39" s="15" t="str">
        <f>VLOOKUP(K39,Errores!$A$2:$B$180,2,FALSE)</f>
        <v>No contiene el tipo de documento de identidad del cliente</v>
      </c>
    </row>
    <row r="40" spans="3:12" ht="25" x14ac:dyDescent="0.25">
      <c r="C40" s="140"/>
      <c r="D40" s="144"/>
      <c r="E40" s="140"/>
      <c r="F40" s="109"/>
      <c r="G40" s="109"/>
      <c r="H40" s="140"/>
      <c r="I40" s="144"/>
      <c r="J40" s="14" t="s">
        <v>152</v>
      </c>
      <c r="K40" s="13">
        <v>8041</v>
      </c>
      <c r="L40" s="15" t="str">
        <f>VLOOKUP(K40,Errores!$A$2:$B$180,2,FALSE)</f>
        <v>El tipo de documento de identidad del cliente no corresponde al valor esperado</v>
      </c>
    </row>
    <row r="41" spans="3:12" ht="25" x14ac:dyDescent="0.25">
      <c r="C41" s="139">
        <f>+C39+1</f>
        <v>7</v>
      </c>
      <c r="D41" s="143" t="s">
        <v>495</v>
      </c>
      <c r="E41" s="139" t="s">
        <v>5</v>
      </c>
      <c r="F41" s="109" t="s">
        <v>25</v>
      </c>
      <c r="G41" s="139"/>
      <c r="H41" s="139"/>
      <c r="I41" s="143"/>
      <c r="J41" s="14" t="s">
        <v>494</v>
      </c>
      <c r="K41" s="13">
        <v>8042</v>
      </c>
      <c r="L41" s="15" t="str">
        <f>VLOOKUP(K41,Errores!$A$2:$B$180,2,FALSE)</f>
        <v>No contiene el numero de documento de identidad del cliente</v>
      </c>
    </row>
    <row r="42" spans="3:12" ht="25" x14ac:dyDescent="0.25">
      <c r="C42" s="146"/>
      <c r="D42" s="147"/>
      <c r="E42" s="146"/>
      <c r="F42" s="109"/>
      <c r="G42" s="146"/>
      <c r="H42" s="146"/>
      <c r="I42" s="147"/>
      <c r="J42" s="14" t="s">
        <v>496</v>
      </c>
      <c r="K42" s="13">
        <v>8043</v>
      </c>
      <c r="L42" s="15" t="str">
        <f>VLOOKUP(K42,Errores!$A$2:$B$180,2,FALSE)</f>
        <v>El numero de documento de identidad del cliente no cumple el formato establecido</v>
      </c>
    </row>
    <row r="43" spans="3:12" ht="37.5" x14ac:dyDescent="0.25">
      <c r="C43" s="146"/>
      <c r="D43" s="147"/>
      <c r="E43" s="146"/>
      <c r="F43" s="109"/>
      <c r="G43" s="146"/>
      <c r="H43" s="146"/>
      <c r="I43" s="147"/>
      <c r="J43" s="14" t="s">
        <v>107</v>
      </c>
      <c r="K43" s="13">
        <v>8043</v>
      </c>
      <c r="L43" s="15" t="str">
        <f>VLOOKUP(K43,Errores!$A$2:$B$180,2,FALSE)</f>
        <v>El numero de documento de identidad del cliente no cumple el formato establecido</v>
      </c>
    </row>
    <row r="44" spans="3:12" ht="37.5" x14ac:dyDescent="0.25">
      <c r="C44" s="146"/>
      <c r="D44" s="147"/>
      <c r="E44" s="146"/>
      <c r="F44" s="109"/>
      <c r="G44" s="146"/>
      <c r="H44" s="146"/>
      <c r="I44" s="147"/>
      <c r="J44" s="14" t="s">
        <v>172</v>
      </c>
      <c r="K44" s="13">
        <v>8124</v>
      </c>
      <c r="L44" s="15" t="str">
        <f>VLOOKUP(K44,Errores!$A$2:$B$180,2,FALSE)</f>
        <v>El número de DNI no existe</v>
      </c>
    </row>
    <row r="45" spans="3:12" ht="37.5" x14ac:dyDescent="0.25">
      <c r="C45" s="140"/>
      <c r="D45" s="144"/>
      <c r="E45" s="140"/>
      <c r="F45" s="109"/>
      <c r="G45" s="140"/>
      <c r="H45" s="140"/>
      <c r="I45" s="144"/>
      <c r="J45" s="14" t="s">
        <v>173</v>
      </c>
      <c r="K45" s="13">
        <v>8125</v>
      </c>
      <c r="L45" s="15" t="str">
        <f>VLOOKUP(K45,Errores!$A$2:$B$180,2,FALSE)</f>
        <v>El número de RUC no existe</v>
      </c>
    </row>
    <row r="46" spans="3:12" ht="31.5" customHeight="1" x14ac:dyDescent="0.25">
      <c r="C46" s="139">
        <f>+C41+1</f>
        <v>8</v>
      </c>
      <c r="D46" s="150" t="s">
        <v>497</v>
      </c>
      <c r="E46" s="139" t="s">
        <v>5</v>
      </c>
      <c r="F46" s="109" t="s">
        <v>69</v>
      </c>
      <c r="G46" s="139"/>
      <c r="H46" s="139"/>
      <c r="I46" s="150"/>
      <c r="J46" s="14" t="s">
        <v>494</v>
      </c>
      <c r="K46" s="13">
        <v>8044</v>
      </c>
      <c r="L46" s="15" t="str">
        <f>VLOOKUP(K46,Errores!$A$2:$B$180,2,FALSE)</f>
        <v>No contiene los apellidos y nombres o denominación o razón social del cliente</v>
      </c>
    </row>
    <row r="47" spans="3:12" ht="75" x14ac:dyDescent="0.25">
      <c r="C47" s="146"/>
      <c r="D47" s="151"/>
      <c r="E47" s="146"/>
      <c r="F47" s="109"/>
      <c r="G47" s="146"/>
      <c r="H47" s="146"/>
      <c r="I47" s="152"/>
      <c r="J47" s="45" t="s">
        <v>498</v>
      </c>
      <c r="K47" s="13">
        <v>8045</v>
      </c>
      <c r="L47" s="15" t="str">
        <f>VLOOKUP(K47,Errores!$A$2:$B$180,2,FALSE)</f>
        <v>Los apellidos y nombres o denominación o razón social del cliente no cumple el formato establecido</v>
      </c>
    </row>
    <row r="48" spans="3:12" ht="13" customHeight="1" x14ac:dyDescent="0.25">
      <c r="C48" s="141" t="s">
        <v>499</v>
      </c>
      <c r="D48" s="142"/>
      <c r="E48" s="51"/>
      <c r="F48" s="51"/>
      <c r="G48" s="51"/>
      <c r="H48" s="51"/>
      <c r="I48" s="51"/>
      <c r="J48" s="51"/>
      <c r="K48" s="52"/>
      <c r="L48" s="53"/>
    </row>
    <row r="49" spans="3:12" ht="25" customHeight="1" x14ac:dyDescent="0.25">
      <c r="C49" s="139">
        <f>+C46+1</f>
        <v>9</v>
      </c>
      <c r="D49" s="108" t="s">
        <v>500</v>
      </c>
      <c r="E49" s="111" t="s">
        <v>5</v>
      </c>
      <c r="F49" s="109" t="s">
        <v>33</v>
      </c>
      <c r="G49" s="109" t="s">
        <v>32</v>
      </c>
      <c r="H49" s="143"/>
      <c r="I49" s="143" t="s">
        <v>501</v>
      </c>
      <c r="J49" s="47" t="s">
        <v>110</v>
      </c>
      <c r="K49" s="13">
        <v>8085</v>
      </c>
      <c r="L49" s="15" t="str">
        <f>VLOOKUP(K49,Errores!$A$2:$B$180,2,FALSE)</f>
        <v xml:space="preserve">No contiene el Monto del interés de la cuota </v>
      </c>
    </row>
    <row r="50" spans="3:12" ht="37.5" x14ac:dyDescent="0.25">
      <c r="C50" s="140"/>
      <c r="D50" s="108"/>
      <c r="E50" s="111"/>
      <c r="F50" s="109"/>
      <c r="G50" s="109"/>
      <c r="H50" s="144"/>
      <c r="I50" s="153"/>
      <c r="J50" s="45" t="s">
        <v>502</v>
      </c>
      <c r="K50" s="13">
        <v>8086</v>
      </c>
      <c r="L50" s="15" t="str">
        <f>VLOOKUP(K50,Errores!$A$2:$B$180,2,FALSE)</f>
        <v>El Monto del interés de la cuota no cumple con el formato establecido</v>
      </c>
    </row>
    <row r="51" spans="3:12" x14ac:dyDescent="0.25">
      <c r="C51" s="139">
        <f>+C49+1</f>
        <v>10</v>
      </c>
      <c r="D51" s="108" t="s">
        <v>503</v>
      </c>
      <c r="E51" s="111" t="s">
        <v>5</v>
      </c>
      <c r="F51" s="109" t="s">
        <v>33</v>
      </c>
      <c r="G51" s="109" t="s">
        <v>32</v>
      </c>
      <c r="H51" s="120"/>
      <c r="I51" s="143" t="s">
        <v>501</v>
      </c>
      <c r="J51" s="47" t="s">
        <v>110</v>
      </c>
      <c r="K51" s="13">
        <v>8087</v>
      </c>
      <c r="L51" s="15" t="str">
        <f>VLOOKUP(K51,Errores!$A$2:$B$180,2,FALSE)</f>
        <v>No contiene el Monto del interés moratorio</v>
      </c>
    </row>
    <row r="52" spans="3:12" ht="37.5" x14ac:dyDescent="0.25">
      <c r="C52" s="140"/>
      <c r="D52" s="108"/>
      <c r="E52" s="111"/>
      <c r="F52" s="109"/>
      <c r="G52" s="109"/>
      <c r="H52" s="120"/>
      <c r="I52" s="153"/>
      <c r="J52" s="45" t="s">
        <v>502</v>
      </c>
      <c r="K52" s="13">
        <v>8088</v>
      </c>
      <c r="L52" s="15" t="str">
        <f>VLOOKUP(K52,Errores!$A$2:$B$180,2,FALSE)</f>
        <v>El Monto del interés moratorio de corresponder no cumple con el formato establecido</v>
      </c>
    </row>
    <row r="53" spans="3:12" x14ac:dyDescent="0.25">
      <c r="C53" s="139">
        <f>+C51+1</f>
        <v>11</v>
      </c>
      <c r="D53" s="108" t="s">
        <v>504</v>
      </c>
      <c r="E53" s="111" t="s">
        <v>5</v>
      </c>
      <c r="F53" s="109" t="s">
        <v>33</v>
      </c>
      <c r="G53" s="109" t="s">
        <v>32</v>
      </c>
      <c r="H53" s="120" t="s">
        <v>505</v>
      </c>
      <c r="I53" s="143" t="s">
        <v>501</v>
      </c>
      <c r="J53" s="47" t="s">
        <v>110</v>
      </c>
      <c r="K53" s="13">
        <v>8089</v>
      </c>
      <c r="L53" s="15" t="str">
        <f>VLOOKUP(K53,Errores!$A$2:$B$180,2,FALSE)</f>
        <v xml:space="preserve">No contiene el Monto total de seguros facturados </v>
      </c>
    </row>
    <row r="54" spans="3:12" ht="52.5" customHeight="1" x14ac:dyDescent="0.25">
      <c r="C54" s="140"/>
      <c r="D54" s="108"/>
      <c r="E54" s="111"/>
      <c r="F54" s="109"/>
      <c r="G54" s="109"/>
      <c r="H54" s="120"/>
      <c r="I54" s="144"/>
      <c r="J54" s="45" t="s">
        <v>502</v>
      </c>
      <c r="K54" s="13">
        <v>8090</v>
      </c>
      <c r="L54" s="15" t="str">
        <f>VLOOKUP(K54,Errores!$A$2:$B$180,2,FALSE)</f>
        <v>El Monto total de seguros facturados no cumple con el formato establecido</v>
      </c>
    </row>
    <row r="55" spans="3:12" ht="25" x14ac:dyDescent="0.25">
      <c r="C55" s="139">
        <f>+C53+1</f>
        <v>12</v>
      </c>
      <c r="D55" s="150" t="s">
        <v>506</v>
      </c>
      <c r="E55" s="139" t="s">
        <v>5</v>
      </c>
      <c r="F55" s="154" t="s">
        <v>33</v>
      </c>
      <c r="G55" s="154" t="s">
        <v>32</v>
      </c>
      <c r="H55" s="150" t="s">
        <v>507</v>
      </c>
      <c r="I55" s="143" t="s">
        <v>501</v>
      </c>
      <c r="J55" s="14" t="s">
        <v>110</v>
      </c>
      <c r="K55" s="13">
        <v>8091</v>
      </c>
      <c r="L55" s="15" t="str">
        <f>VLOOKUP(K55,Errores!$A$2:$B$180,2,FALSE)</f>
        <v>No contiene el Monto total de otros conceptos facturados</v>
      </c>
    </row>
    <row r="56" spans="3:12" ht="40" customHeight="1" x14ac:dyDescent="0.25">
      <c r="C56" s="140"/>
      <c r="D56" s="152"/>
      <c r="E56" s="140"/>
      <c r="F56" s="155"/>
      <c r="G56" s="155"/>
      <c r="H56" s="152"/>
      <c r="I56" s="144"/>
      <c r="J56" s="45" t="s">
        <v>502</v>
      </c>
      <c r="K56" s="13">
        <v>8092</v>
      </c>
      <c r="L56" s="15" t="str">
        <f>VLOOKUP(K56,Errores!$A$2:$B$180,2,FALSE)</f>
        <v>El Monto total de otros conceptos facturados no cumple con el formato establecido</v>
      </c>
    </row>
    <row r="57" spans="3:12" ht="25.5" customHeight="1" x14ac:dyDescent="0.25">
      <c r="C57" s="139">
        <f>+C55+1</f>
        <v>13</v>
      </c>
      <c r="D57" s="120" t="s">
        <v>508</v>
      </c>
      <c r="E57" s="109" t="s">
        <v>5</v>
      </c>
      <c r="F57" s="109" t="s">
        <v>33</v>
      </c>
      <c r="G57" s="109" t="s">
        <v>32</v>
      </c>
      <c r="H57" s="108"/>
      <c r="I57" s="143"/>
      <c r="J57" s="14" t="s">
        <v>110</v>
      </c>
      <c r="K57" s="13">
        <v>8093</v>
      </c>
      <c r="L57" s="15" t="str">
        <f>VLOOKUP(K57,Errores!$A$2:$B$180,2,FALSE)</f>
        <v>No contiene e Total valor de venta - operaciones inafectas</v>
      </c>
    </row>
    <row r="58" spans="3:12" ht="25.5" customHeight="1" x14ac:dyDescent="0.25">
      <c r="C58" s="146"/>
      <c r="D58" s="120"/>
      <c r="E58" s="109"/>
      <c r="F58" s="109"/>
      <c r="G58" s="109"/>
      <c r="H58" s="108"/>
      <c r="I58" s="147"/>
      <c r="J58" s="45" t="s">
        <v>502</v>
      </c>
      <c r="K58" s="13">
        <v>8094</v>
      </c>
      <c r="L58" s="15" t="str">
        <f>VLOOKUP(K58,Errores!$A$2:$B$180,2,FALSE)</f>
        <v>El total valor de venta - operaciones inafectas no cumple con el formato establecido</v>
      </c>
    </row>
    <row r="59" spans="3:12" ht="82.5" customHeight="1" x14ac:dyDescent="0.25">
      <c r="C59" s="140"/>
      <c r="D59" s="120"/>
      <c r="E59" s="109"/>
      <c r="F59" s="109"/>
      <c r="G59" s="109"/>
      <c r="H59" s="108"/>
      <c r="I59" s="144"/>
      <c r="J59" s="15" t="s">
        <v>509</v>
      </c>
      <c r="K59" s="13">
        <v>8095</v>
      </c>
      <c r="L59" s="15" t="str">
        <f>VLOOKUP(K59,Errores!$A$2:$B$180,2,FALSE)</f>
        <v>El calculo del Total valor de venta - operaciones inafectas es incorrecto</v>
      </c>
    </row>
    <row r="60" spans="3:12" x14ac:dyDescent="0.25">
      <c r="C60" s="139">
        <v>14</v>
      </c>
      <c r="D60" s="120" t="s">
        <v>510</v>
      </c>
      <c r="E60" s="109" t="s">
        <v>5</v>
      </c>
      <c r="F60" s="109" t="s">
        <v>33</v>
      </c>
      <c r="G60" s="109" t="s">
        <v>32</v>
      </c>
      <c r="H60" s="108"/>
      <c r="I60" s="143" t="s">
        <v>501</v>
      </c>
      <c r="J60" s="14" t="s">
        <v>110</v>
      </c>
      <c r="K60" s="13">
        <v>8096</v>
      </c>
      <c r="L60" s="15" t="str">
        <f>VLOOKUP(K60,Errores!$A$2:$B$180,2,FALSE)</f>
        <v>No contiene información del Total ITF</v>
      </c>
    </row>
    <row r="61" spans="3:12" ht="37.5" x14ac:dyDescent="0.25">
      <c r="C61" s="146"/>
      <c r="D61" s="120"/>
      <c r="E61" s="109"/>
      <c r="F61" s="109"/>
      <c r="G61" s="109"/>
      <c r="H61" s="108"/>
      <c r="I61" s="147"/>
      <c r="J61" s="45" t="s">
        <v>502</v>
      </c>
      <c r="K61" s="13">
        <v>8097</v>
      </c>
      <c r="L61" s="15" t="str">
        <f>VLOOKUP(K61,Errores!$A$2:$B$180,2,FALSE)</f>
        <v>El Total ITF no cumple con el formato establecido</v>
      </c>
    </row>
    <row r="62" spans="3:12" ht="25.5" customHeight="1" x14ac:dyDescent="0.25">
      <c r="C62" s="139">
        <v>15</v>
      </c>
      <c r="D62" s="120" t="s">
        <v>511</v>
      </c>
      <c r="E62" s="109" t="s">
        <v>5</v>
      </c>
      <c r="F62" s="109" t="s">
        <v>33</v>
      </c>
      <c r="G62" s="109" t="s">
        <v>32</v>
      </c>
      <c r="H62" s="108"/>
      <c r="I62" s="156"/>
      <c r="J62" s="14" t="s">
        <v>110</v>
      </c>
      <c r="K62" s="13">
        <v>8099</v>
      </c>
      <c r="L62" s="15" t="str">
        <f>VLOOKUP(K62,Errores!$A$2:$B$180,2,FALSE)</f>
        <v>No contiene el Importe total a pagar</v>
      </c>
    </row>
    <row r="63" spans="3:12" ht="37.5" x14ac:dyDescent="0.25">
      <c r="C63" s="146"/>
      <c r="D63" s="120"/>
      <c r="E63" s="109"/>
      <c r="F63" s="109"/>
      <c r="G63" s="109"/>
      <c r="H63" s="108"/>
      <c r="I63" s="157"/>
      <c r="J63" s="45" t="s">
        <v>502</v>
      </c>
      <c r="K63" s="13">
        <v>8100</v>
      </c>
      <c r="L63" s="15" t="str">
        <f>VLOOKUP(K63,Errores!$A$2:$B$180,2,FALSE)</f>
        <v>El Importe total a pagar no cumple con el formato establecido</v>
      </c>
    </row>
    <row r="64" spans="3:12" ht="37.5" x14ac:dyDescent="0.25">
      <c r="C64" s="140"/>
      <c r="D64" s="120"/>
      <c r="E64" s="109"/>
      <c r="F64" s="109"/>
      <c r="G64" s="109"/>
      <c r="H64" s="108"/>
      <c r="I64" s="158"/>
      <c r="J64" s="15" t="s">
        <v>512</v>
      </c>
      <c r="K64" s="13">
        <v>8101</v>
      </c>
      <c r="L64" s="15" t="str">
        <f>VLOOKUP(K64,Errores!$A$2:$B$180,2,FALSE)</f>
        <v>El calculo del Importe total a pagar es incorrecto</v>
      </c>
    </row>
    <row r="65" spans="3:12" ht="13" customHeight="1" x14ac:dyDescent="0.25">
      <c r="C65" s="141" t="s">
        <v>513</v>
      </c>
      <c r="D65" s="142"/>
      <c r="E65" s="55"/>
      <c r="F65" s="55"/>
      <c r="G65" s="55"/>
      <c r="H65" s="55"/>
      <c r="I65" s="55"/>
      <c r="J65" s="55"/>
      <c r="K65" s="52"/>
      <c r="L65" s="53"/>
    </row>
    <row r="66" spans="3:12" ht="25" x14ac:dyDescent="0.25">
      <c r="C66" s="154">
        <f>+C62+1</f>
        <v>16</v>
      </c>
      <c r="D66" s="108" t="s">
        <v>514</v>
      </c>
      <c r="E66" s="160" t="s">
        <v>14</v>
      </c>
      <c r="F66" s="160" t="s">
        <v>42</v>
      </c>
      <c r="G66" s="160" t="s">
        <v>27</v>
      </c>
      <c r="H66" s="161" t="s">
        <v>515</v>
      </c>
      <c r="I66" s="150" t="s">
        <v>516</v>
      </c>
      <c r="J66" s="7" t="s">
        <v>517</v>
      </c>
      <c r="K66" s="13">
        <v>8022</v>
      </c>
      <c r="L66" s="15" t="str">
        <f>VLOOKUP(K66,Errores!$A$2:$B$180,2,FALSE)</f>
        <v>Solo se informa tipo del documento que modifica si el tipo de comprobante es una nota</v>
      </c>
    </row>
    <row r="67" spans="3:12" ht="37.5" x14ac:dyDescent="0.25">
      <c r="C67" s="159"/>
      <c r="D67" s="108"/>
      <c r="E67" s="160"/>
      <c r="F67" s="160"/>
      <c r="G67" s="160"/>
      <c r="H67" s="161"/>
      <c r="I67" s="151"/>
      <c r="J67" s="7" t="s">
        <v>518</v>
      </c>
      <c r="K67" s="13">
        <v>8023</v>
      </c>
      <c r="L67" s="15" t="str">
        <f>VLOOKUP(K67,Errores!$A$2:$B$180,2,FALSE)</f>
        <v>Si tipo de comprobante es nota de credito o debito, debe informar el tipo del documento que modifica</v>
      </c>
    </row>
    <row r="68" spans="3:12" ht="42" customHeight="1" x14ac:dyDescent="0.25">
      <c r="C68" s="154">
        <f>+C66+1</f>
        <v>17</v>
      </c>
      <c r="D68" s="108" t="s">
        <v>519</v>
      </c>
      <c r="E68" s="109" t="s">
        <v>14</v>
      </c>
      <c r="F68" s="109" t="s">
        <v>51</v>
      </c>
      <c r="G68" s="109" t="s">
        <v>520</v>
      </c>
      <c r="H68" s="108"/>
      <c r="I68" s="150" t="s">
        <v>516</v>
      </c>
      <c r="J68" s="7" t="s">
        <v>521</v>
      </c>
      <c r="K68" s="13">
        <v>8025</v>
      </c>
      <c r="L68" s="15" t="str">
        <f>VLOOKUP(K68,Errores!$A$2:$B$180,2,FALSE)</f>
        <v>Solo se informa la serie del documento que modifica si el tipo de comprobante es una nota</v>
      </c>
    </row>
    <row r="69" spans="3:12" ht="37.5" x14ac:dyDescent="0.25">
      <c r="C69" s="159"/>
      <c r="D69" s="108"/>
      <c r="E69" s="109"/>
      <c r="F69" s="109"/>
      <c r="G69" s="109"/>
      <c r="H69" s="108"/>
      <c r="I69" s="151"/>
      <c r="J69" s="7" t="s">
        <v>518</v>
      </c>
      <c r="K69" s="13">
        <v>8026</v>
      </c>
      <c r="L69" s="15" t="str">
        <f>VLOOKUP(K69,Errores!$A$2:$B$180,2,FALSE)</f>
        <v>Si tipo de comprobante es nota de credito o debito, debe informar la serie del documento que modifica</v>
      </c>
    </row>
    <row r="70" spans="3:12" ht="37.5" customHeight="1" x14ac:dyDescent="0.25">
      <c r="C70" s="154">
        <f t="shared" ref="C70" si="0">+C68+1</f>
        <v>18</v>
      </c>
      <c r="D70" s="150" t="s">
        <v>522</v>
      </c>
      <c r="E70" s="154" t="s">
        <v>14</v>
      </c>
      <c r="F70" s="154" t="s">
        <v>420</v>
      </c>
      <c r="G70" s="154"/>
      <c r="H70" s="150" t="s">
        <v>523</v>
      </c>
      <c r="I70" s="150" t="s">
        <v>516</v>
      </c>
      <c r="J70" s="7" t="s">
        <v>524</v>
      </c>
      <c r="K70" s="13">
        <v>8028</v>
      </c>
      <c r="L70" s="15" t="str">
        <f>VLOOKUP(K70,Errores!$A$2:$B$180,2,FALSE)</f>
        <v>Solo se informa el numero del documento que modifica si el tipo de comprobante es una nota</v>
      </c>
    </row>
    <row r="71" spans="3:12" ht="37.5" x14ac:dyDescent="0.25">
      <c r="C71" s="159"/>
      <c r="D71" s="151"/>
      <c r="E71" s="159"/>
      <c r="F71" s="159"/>
      <c r="G71" s="159"/>
      <c r="H71" s="151"/>
      <c r="I71" s="151"/>
      <c r="J71" s="7" t="s">
        <v>518</v>
      </c>
      <c r="K71" s="13">
        <v>8029</v>
      </c>
      <c r="L71" s="15" t="str">
        <f>VLOOKUP(K71,Errores!$A$2:$B$180,2,FALSE)</f>
        <v>Si tipo de comprobante es nota de credito o debito, debe informar el numero del documento que modifica</v>
      </c>
    </row>
    <row r="72" spans="3:12" ht="25" x14ac:dyDescent="0.25">
      <c r="C72" s="159"/>
      <c r="D72" s="151"/>
      <c r="E72" s="159"/>
      <c r="F72" s="159"/>
      <c r="G72" s="159"/>
      <c r="H72" s="151"/>
      <c r="I72" s="151"/>
      <c r="J72" s="14" t="s">
        <v>525</v>
      </c>
      <c r="K72" s="13">
        <v>8030</v>
      </c>
      <c r="L72" s="15" t="str">
        <f>VLOOKUP(K72,Errores!$A$2:$B$180,2,FALSE)</f>
        <v>El numero del documento que modifica no cumple con el formato establecido</v>
      </c>
    </row>
    <row r="73" spans="3:12" ht="13" customHeight="1" x14ac:dyDescent="0.25">
      <c r="C73" s="141" t="s">
        <v>526</v>
      </c>
      <c r="D73" s="142"/>
      <c r="E73" s="51"/>
      <c r="F73" s="51"/>
      <c r="G73" s="51"/>
      <c r="H73" s="51"/>
      <c r="I73" s="51"/>
      <c r="J73" s="51"/>
      <c r="K73" s="52"/>
      <c r="L73" s="53"/>
    </row>
    <row r="74" spans="3:12" ht="25" x14ac:dyDescent="0.25">
      <c r="C74" s="154">
        <v>19</v>
      </c>
      <c r="D74" s="150" t="s">
        <v>527</v>
      </c>
      <c r="E74" s="139" t="s">
        <v>14</v>
      </c>
      <c r="F74" s="139" t="s">
        <v>34</v>
      </c>
      <c r="G74" s="139" t="s">
        <v>6</v>
      </c>
      <c r="H74" s="143" t="s">
        <v>528</v>
      </c>
      <c r="I74" s="150" t="s">
        <v>516</v>
      </c>
      <c r="J74" s="15" t="s">
        <v>529</v>
      </c>
      <c r="K74" s="13">
        <v>8105</v>
      </c>
      <c r="L74" s="15" t="str">
        <f>VLOOKUP(K74,Errores!$A$2:$B$180,2,FALSE)</f>
        <v>No contiene la fecha de otorgamiento del credito</v>
      </c>
    </row>
    <row r="75" spans="3:12" ht="25" customHeight="1" x14ac:dyDescent="0.25">
      <c r="C75" s="155"/>
      <c r="D75" s="152"/>
      <c r="E75" s="140"/>
      <c r="F75" s="140"/>
      <c r="G75" s="140"/>
      <c r="H75" s="144"/>
      <c r="I75" s="152"/>
      <c r="J75" s="15" t="s">
        <v>530</v>
      </c>
      <c r="K75" s="13">
        <v>8106</v>
      </c>
      <c r="L75" s="15" t="str">
        <f>VLOOKUP(K75,Errores!$A$2:$B$180,2,FALSE)</f>
        <v>La fecha de otorgamiento del crédito/Linea de credito no cumple con el formato esperado</v>
      </c>
    </row>
    <row r="76" spans="3:12" ht="25.5" customHeight="1" x14ac:dyDescent="0.25">
      <c r="C76" s="154">
        <f>+C74+1</f>
        <v>20</v>
      </c>
      <c r="D76" s="150" t="s">
        <v>531</v>
      </c>
      <c r="E76" s="139" t="s">
        <v>14</v>
      </c>
      <c r="F76" s="139" t="s">
        <v>33</v>
      </c>
      <c r="G76" s="139" t="s">
        <v>32</v>
      </c>
      <c r="H76" s="143" t="s">
        <v>528</v>
      </c>
      <c r="I76" s="150" t="s">
        <v>501</v>
      </c>
      <c r="J76" s="15" t="s">
        <v>529</v>
      </c>
      <c r="K76" s="13">
        <v>8107</v>
      </c>
      <c r="L76" s="15" t="str">
        <f>VLOOKUP(K76,Errores!$A$2:$B$180,2,FALSE)</f>
        <v>No contiene el monto del crédito otorgado (capital)</v>
      </c>
    </row>
    <row r="77" spans="3:12" ht="39.75" customHeight="1" x14ac:dyDescent="0.25">
      <c r="C77" s="155"/>
      <c r="D77" s="152"/>
      <c r="E77" s="140"/>
      <c r="F77" s="140"/>
      <c r="G77" s="140"/>
      <c r="H77" s="144"/>
      <c r="I77" s="152"/>
      <c r="J77" s="14" t="s">
        <v>532</v>
      </c>
      <c r="K77" s="13">
        <v>8108</v>
      </c>
      <c r="L77" s="15" t="str">
        <f>VLOOKUP(K77,Errores!$A$2:$B$180,2,FALSE)</f>
        <v>El monto del crédito otorgado (capital) no cumple con el formato establecido</v>
      </c>
    </row>
    <row r="78" spans="3:12" ht="25.5" customHeight="1" x14ac:dyDescent="0.25">
      <c r="C78" s="154">
        <f>+C76+1</f>
        <v>21</v>
      </c>
      <c r="D78" s="150" t="s">
        <v>533</v>
      </c>
      <c r="E78" s="139" t="s">
        <v>14</v>
      </c>
      <c r="F78" s="139" t="s">
        <v>534</v>
      </c>
      <c r="G78" s="139"/>
      <c r="H78" s="143" t="s">
        <v>528</v>
      </c>
      <c r="I78" s="150" t="s">
        <v>516</v>
      </c>
      <c r="J78" s="15" t="s">
        <v>529</v>
      </c>
      <c r="K78" s="13">
        <v>8109</v>
      </c>
      <c r="L78" s="15" t="str">
        <f>VLOOKUP(K78,Errores!$A$2:$B$180,2,FALSE)</f>
        <v>No contiene el numero de contrato</v>
      </c>
    </row>
    <row r="79" spans="3:12" ht="62.5" x14ac:dyDescent="0.25">
      <c r="C79" s="155"/>
      <c r="D79" s="152"/>
      <c r="E79" s="140"/>
      <c r="F79" s="140"/>
      <c r="G79" s="140"/>
      <c r="H79" s="144"/>
      <c r="I79" s="152"/>
      <c r="J79" s="14" t="s">
        <v>535</v>
      </c>
      <c r="K79" s="13">
        <v>8110</v>
      </c>
      <c r="L79" s="15" t="str">
        <f>VLOOKUP(K79,Errores!$A$2:$B$180,2,FALSE)</f>
        <v>El numero de contrato no cumple con el formato establecido</v>
      </c>
    </row>
    <row r="80" spans="3:12" ht="13" customHeight="1" x14ac:dyDescent="0.25">
      <c r="C80" s="141" t="s">
        <v>536</v>
      </c>
      <c r="D80" s="162"/>
      <c r="E80" s="142"/>
      <c r="F80" s="51"/>
      <c r="G80" s="51"/>
      <c r="H80" s="51"/>
      <c r="I80" s="51"/>
      <c r="J80" s="51"/>
      <c r="K80" s="52"/>
      <c r="L80" s="53"/>
    </row>
    <row r="81" spans="3:12" ht="25" x14ac:dyDescent="0.25">
      <c r="C81" s="154">
        <f>C78+1</f>
        <v>22</v>
      </c>
      <c r="D81" s="150" t="s">
        <v>537</v>
      </c>
      <c r="E81" s="139" t="s">
        <v>14</v>
      </c>
      <c r="F81" s="139" t="s">
        <v>534</v>
      </c>
      <c r="G81" s="139"/>
      <c r="H81" s="143"/>
      <c r="I81" s="150" t="s">
        <v>516</v>
      </c>
      <c r="J81" s="14" t="s">
        <v>538</v>
      </c>
      <c r="K81" s="13">
        <v>8113</v>
      </c>
      <c r="L81" s="15" t="str">
        <f>VLOOKUP(K81,Errores!$A$2:$B$180,2,FALSE)</f>
        <v>No contiene numero de poliza</v>
      </c>
    </row>
    <row r="82" spans="3:12" ht="62.5" x14ac:dyDescent="0.25">
      <c r="C82" s="155"/>
      <c r="D82" s="152"/>
      <c r="E82" s="140"/>
      <c r="F82" s="140"/>
      <c r="G82" s="140"/>
      <c r="H82" s="144"/>
      <c r="I82" s="152"/>
      <c r="J82" s="14" t="s">
        <v>535</v>
      </c>
      <c r="K82" s="13">
        <v>8114</v>
      </c>
      <c r="L82" s="15" t="str">
        <f>VLOOKUP(K82,Errores!$A$2:$B$180,2,FALSE)</f>
        <v>El numero de poliza no cumple con el formato establecido</v>
      </c>
    </row>
    <row r="83" spans="3:12" ht="25" x14ac:dyDescent="0.25">
      <c r="C83" s="154">
        <f>C81+1</f>
        <v>23</v>
      </c>
      <c r="D83" s="150" t="s">
        <v>539</v>
      </c>
      <c r="E83" s="139" t="s">
        <v>14</v>
      </c>
      <c r="F83" s="139" t="s">
        <v>34</v>
      </c>
      <c r="G83" s="139" t="s">
        <v>6</v>
      </c>
      <c r="H83" s="143"/>
      <c r="I83" s="150" t="s">
        <v>516</v>
      </c>
      <c r="J83" s="14" t="s">
        <v>538</v>
      </c>
      <c r="K83" s="13">
        <v>8115</v>
      </c>
      <c r="L83" s="15" t="str">
        <f>VLOOKUP(K83,Errores!$A$2:$B$180,2,FALSE)</f>
        <v>No contiene fecha de inicio de vigencia de cobertura</v>
      </c>
    </row>
    <row r="84" spans="3:12" ht="25" x14ac:dyDescent="0.25">
      <c r="C84" s="155"/>
      <c r="D84" s="152"/>
      <c r="E84" s="140"/>
      <c r="F84" s="140"/>
      <c r="G84" s="140"/>
      <c r="H84" s="144"/>
      <c r="I84" s="152"/>
      <c r="J84" s="47" t="s">
        <v>540</v>
      </c>
      <c r="K84" s="13">
        <v>8116</v>
      </c>
      <c r="L84" s="15" t="str">
        <f>VLOOKUP(K84,Errores!$A$2:$B$180,2,FALSE)</f>
        <v>La fecha de inicio de vigencia de cobertura no cumple con el formato establecido</v>
      </c>
    </row>
    <row r="85" spans="3:12" ht="25" x14ac:dyDescent="0.25">
      <c r="C85" s="154">
        <f>C83+1</f>
        <v>24</v>
      </c>
      <c r="D85" s="143" t="s">
        <v>541</v>
      </c>
      <c r="E85" s="154" t="s">
        <v>14</v>
      </c>
      <c r="F85" s="154" t="s">
        <v>34</v>
      </c>
      <c r="G85" s="154" t="s">
        <v>6</v>
      </c>
      <c r="H85" s="143"/>
      <c r="I85" s="143" t="s">
        <v>516</v>
      </c>
      <c r="J85" s="14" t="s">
        <v>538</v>
      </c>
      <c r="K85" s="13">
        <v>8117</v>
      </c>
      <c r="L85" s="15" t="str">
        <f>VLOOKUP(K85,Errores!$A$2:$B$180,2,FALSE)</f>
        <v>No contiene fecha de termino de vigencia de cobertura</v>
      </c>
    </row>
    <row r="86" spans="3:12" ht="25" customHeight="1" x14ac:dyDescent="0.25">
      <c r="C86" s="159"/>
      <c r="D86" s="147"/>
      <c r="E86" s="159"/>
      <c r="F86" s="159"/>
      <c r="G86" s="159"/>
      <c r="H86" s="147"/>
      <c r="I86" s="147"/>
      <c r="J86" s="47" t="s">
        <v>540</v>
      </c>
      <c r="K86" s="13">
        <v>8118</v>
      </c>
      <c r="L86" s="15" t="str">
        <f>VLOOKUP(K86,Errores!$A$2:$B$180,2,FALSE)</f>
        <v>La fecha de termino de vigencia de cobertura no cumple con el formato esperado</v>
      </c>
    </row>
    <row r="87" spans="3:12" ht="25" x14ac:dyDescent="0.25">
      <c r="C87" s="155"/>
      <c r="D87" s="144"/>
      <c r="E87" s="155"/>
      <c r="F87" s="155"/>
      <c r="G87" s="155"/>
      <c r="H87" s="144"/>
      <c r="I87" s="144"/>
      <c r="J87" s="47" t="s">
        <v>542</v>
      </c>
      <c r="K87" s="13">
        <v>8127</v>
      </c>
      <c r="L87" s="15" t="str">
        <f>VLOOKUP(K87,Errores!$A$2:$B$180,2,FALSE)</f>
        <v>La fecha de término de vigencia de cobertura debe ser mayor a la fecha de inicio de vigencia</v>
      </c>
    </row>
    <row r="88" spans="3:12" ht="25" x14ac:dyDescent="0.25">
      <c r="C88" s="154">
        <f>C85+1</f>
        <v>25</v>
      </c>
      <c r="D88" s="108" t="s">
        <v>543</v>
      </c>
      <c r="E88" s="111" t="s">
        <v>14</v>
      </c>
      <c r="F88" s="111" t="s">
        <v>9</v>
      </c>
      <c r="G88" s="111"/>
      <c r="H88" s="143" t="s">
        <v>544</v>
      </c>
      <c r="I88" s="143" t="s">
        <v>516</v>
      </c>
      <c r="J88" s="14" t="s">
        <v>538</v>
      </c>
      <c r="K88" s="13">
        <v>8119</v>
      </c>
      <c r="L88" s="15" t="str">
        <f>VLOOKUP(K88,Errores!$A$2:$B$180,2,FALSE)</f>
        <v>No contiene información del tipo de seguro</v>
      </c>
    </row>
    <row r="89" spans="3:12" ht="35.15" customHeight="1" x14ac:dyDescent="0.25">
      <c r="C89" s="155"/>
      <c r="D89" s="108"/>
      <c r="E89" s="111"/>
      <c r="F89" s="111"/>
      <c r="G89" s="111"/>
      <c r="H89" s="144"/>
      <c r="I89" s="144"/>
      <c r="J89" s="47" t="s">
        <v>545</v>
      </c>
      <c r="K89" s="13">
        <v>8120</v>
      </c>
      <c r="L89" s="15" t="str">
        <f>VLOOKUP(K89,Errores!$A$2:$B$180,2,FALSE)</f>
        <v>El tipo de seguro no corresponde al valor esperado</v>
      </c>
    </row>
    <row r="90" spans="3:12" ht="37.5" x14ac:dyDescent="0.25">
      <c r="C90" s="12">
        <f>C88+1</f>
        <v>26</v>
      </c>
      <c r="D90" s="15" t="s">
        <v>546</v>
      </c>
      <c r="E90" s="46" t="s">
        <v>14</v>
      </c>
      <c r="F90" s="46" t="s">
        <v>33</v>
      </c>
      <c r="G90" s="46" t="s">
        <v>32</v>
      </c>
      <c r="H90" s="47"/>
      <c r="I90" s="47" t="s">
        <v>501</v>
      </c>
      <c r="J90" s="14" t="s">
        <v>502</v>
      </c>
      <c r="K90" s="13">
        <v>8122</v>
      </c>
      <c r="L90" s="15" t="str">
        <f>VLOOKUP(K90,Errores!$A$2:$B$180,2,FALSE)</f>
        <v>La suma asegurada no cumple con el formato establecido</v>
      </c>
    </row>
    <row r="91" spans="3:12" x14ac:dyDescent="0.25">
      <c r="C91" s="56"/>
      <c r="D91" s="57"/>
      <c r="E91" s="58"/>
      <c r="F91" s="58"/>
      <c r="G91" s="59"/>
      <c r="H91" s="59"/>
    </row>
  </sheetData>
  <mergeCells count="206">
    <mergeCell ref="I88:I89"/>
    <mergeCell ref="C88:C89"/>
    <mergeCell ref="D88:D89"/>
    <mergeCell ref="E88:E89"/>
    <mergeCell ref="F88:F89"/>
    <mergeCell ref="G88:G89"/>
    <mergeCell ref="H88:H89"/>
    <mergeCell ref="I83:I84"/>
    <mergeCell ref="C85:C87"/>
    <mergeCell ref="D85:D87"/>
    <mergeCell ref="E85:E87"/>
    <mergeCell ref="F85:F87"/>
    <mergeCell ref="G85:G87"/>
    <mergeCell ref="H85:H87"/>
    <mergeCell ref="I85:I87"/>
    <mergeCell ref="C83:C84"/>
    <mergeCell ref="D83:D84"/>
    <mergeCell ref="E83:E84"/>
    <mergeCell ref="F83:F84"/>
    <mergeCell ref="G83:G84"/>
    <mergeCell ref="H83:H84"/>
    <mergeCell ref="C81:C82"/>
    <mergeCell ref="D81:D82"/>
    <mergeCell ref="E81:E82"/>
    <mergeCell ref="F81:F82"/>
    <mergeCell ref="G81:G82"/>
    <mergeCell ref="H81:H82"/>
    <mergeCell ref="I81:I82"/>
    <mergeCell ref="C78:C79"/>
    <mergeCell ref="D78:D79"/>
    <mergeCell ref="E78:E79"/>
    <mergeCell ref="F78:F79"/>
    <mergeCell ref="G78:G79"/>
    <mergeCell ref="H78:H79"/>
    <mergeCell ref="C76:C77"/>
    <mergeCell ref="D76:D77"/>
    <mergeCell ref="E76:E77"/>
    <mergeCell ref="F76:F77"/>
    <mergeCell ref="G76:G77"/>
    <mergeCell ref="H76:H77"/>
    <mergeCell ref="I76:I77"/>
    <mergeCell ref="I78:I79"/>
    <mergeCell ref="C80:E80"/>
    <mergeCell ref="C73:D73"/>
    <mergeCell ref="C74:C75"/>
    <mergeCell ref="D74:D75"/>
    <mergeCell ref="E74:E75"/>
    <mergeCell ref="F74:F75"/>
    <mergeCell ref="G74:G75"/>
    <mergeCell ref="I68:I69"/>
    <mergeCell ref="C70:C72"/>
    <mergeCell ref="D70:D72"/>
    <mergeCell ref="E70:E72"/>
    <mergeCell ref="F70:F72"/>
    <mergeCell ref="G70:G72"/>
    <mergeCell ref="H70:H72"/>
    <mergeCell ref="I70:I72"/>
    <mergeCell ref="C68:C69"/>
    <mergeCell ref="D68:D69"/>
    <mergeCell ref="E68:E69"/>
    <mergeCell ref="F68:F69"/>
    <mergeCell ref="G68:G69"/>
    <mergeCell ref="H68:H69"/>
    <mergeCell ref="H74:H75"/>
    <mergeCell ref="I74:I75"/>
    <mergeCell ref="I62:I64"/>
    <mergeCell ref="C65:D65"/>
    <mergeCell ref="C66:C67"/>
    <mergeCell ref="D66:D67"/>
    <mergeCell ref="E66:E67"/>
    <mergeCell ref="F66:F67"/>
    <mergeCell ref="G66:G67"/>
    <mergeCell ref="H66:H67"/>
    <mergeCell ref="I66:I67"/>
    <mergeCell ref="C62:C64"/>
    <mergeCell ref="D62:D64"/>
    <mergeCell ref="E62:E64"/>
    <mergeCell ref="F62:F64"/>
    <mergeCell ref="G62:G64"/>
    <mergeCell ref="H62:H64"/>
    <mergeCell ref="I57:I59"/>
    <mergeCell ref="C60:C61"/>
    <mergeCell ref="D60:D61"/>
    <mergeCell ref="E60:E61"/>
    <mergeCell ref="F60:F61"/>
    <mergeCell ref="G60:G61"/>
    <mergeCell ref="H60:H61"/>
    <mergeCell ref="I60:I61"/>
    <mergeCell ref="C57:C59"/>
    <mergeCell ref="D57:D59"/>
    <mergeCell ref="E57:E59"/>
    <mergeCell ref="F57:F59"/>
    <mergeCell ref="G57:G59"/>
    <mergeCell ref="H57:H59"/>
    <mergeCell ref="C51:C52"/>
    <mergeCell ref="D51:D52"/>
    <mergeCell ref="E51:E52"/>
    <mergeCell ref="F51:F52"/>
    <mergeCell ref="G51:G52"/>
    <mergeCell ref="H51:H52"/>
    <mergeCell ref="I51:I52"/>
    <mergeCell ref="I53:I54"/>
    <mergeCell ref="C55:C56"/>
    <mergeCell ref="D55:D56"/>
    <mergeCell ref="E55:E56"/>
    <mergeCell ref="F55:F56"/>
    <mergeCell ref="G55:G56"/>
    <mergeCell ref="H55:H56"/>
    <mergeCell ref="I55:I56"/>
    <mergeCell ref="C53:C54"/>
    <mergeCell ref="D53:D54"/>
    <mergeCell ref="E53:E54"/>
    <mergeCell ref="F53:F54"/>
    <mergeCell ref="G53:G54"/>
    <mergeCell ref="H53:H54"/>
    <mergeCell ref="C48:D48"/>
    <mergeCell ref="C49:C50"/>
    <mergeCell ref="D49:D50"/>
    <mergeCell ref="E49:E50"/>
    <mergeCell ref="F49:F50"/>
    <mergeCell ref="G49:G50"/>
    <mergeCell ref="I41:I45"/>
    <mergeCell ref="C46:C47"/>
    <mergeCell ref="D46:D47"/>
    <mergeCell ref="E46:E47"/>
    <mergeCell ref="F46:F47"/>
    <mergeCell ref="G46:G47"/>
    <mergeCell ref="H46:H47"/>
    <mergeCell ref="I46:I47"/>
    <mergeCell ref="C41:C45"/>
    <mergeCell ref="D41:D45"/>
    <mergeCell ref="E41:E45"/>
    <mergeCell ref="F41:F45"/>
    <mergeCell ref="G41:G45"/>
    <mergeCell ref="H41:H45"/>
    <mergeCell ref="H49:H50"/>
    <mergeCell ref="I49:I50"/>
    <mergeCell ref="I36:I37"/>
    <mergeCell ref="C38:D38"/>
    <mergeCell ref="C39:C40"/>
    <mergeCell ref="D39:D40"/>
    <mergeCell ref="E39:E40"/>
    <mergeCell ref="F39:F40"/>
    <mergeCell ref="G39:G40"/>
    <mergeCell ref="H39:H40"/>
    <mergeCell ref="I39:I40"/>
    <mergeCell ref="C36:C37"/>
    <mergeCell ref="D36:D37"/>
    <mergeCell ref="E36:E37"/>
    <mergeCell ref="F36:F37"/>
    <mergeCell ref="G36:G37"/>
    <mergeCell ref="H36:H37"/>
    <mergeCell ref="C29:C30"/>
    <mergeCell ref="D29:D30"/>
    <mergeCell ref="E29:E30"/>
    <mergeCell ref="F29:F30"/>
    <mergeCell ref="G29:G30"/>
    <mergeCell ref="H29:H30"/>
    <mergeCell ref="I29:I30"/>
    <mergeCell ref="I31:I33"/>
    <mergeCell ref="C34:C35"/>
    <mergeCell ref="D34:D35"/>
    <mergeCell ref="E34:E35"/>
    <mergeCell ref="F34:F35"/>
    <mergeCell ref="G34:G35"/>
    <mergeCell ref="H34:H35"/>
    <mergeCell ref="I34:I35"/>
    <mergeCell ref="C31:C33"/>
    <mergeCell ref="D31:D33"/>
    <mergeCell ref="E31:E33"/>
    <mergeCell ref="F31:F33"/>
    <mergeCell ref="G31:G33"/>
    <mergeCell ref="H31:H33"/>
    <mergeCell ref="I16:I17"/>
    <mergeCell ref="C13:C15"/>
    <mergeCell ref="D13:D15"/>
    <mergeCell ref="E13:E15"/>
    <mergeCell ref="F13:F15"/>
    <mergeCell ref="G13:G15"/>
    <mergeCell ref="H13:H15"/>
    <mergeCell ref="H27:H28"/>
    <mergeCell ref="I27:I28"/>
    <mergeCell ref="C23:L23"/>
    <mergeCell ref="C26:D26"/>
    <mergeCell ref="C27:C28"/>
    <mergeCell ref="D27:D28"/>
    <mergeCell ref="E27:E28"/>
    <mergeCell ref="F27:F28"/>
    <mergeCell ref="G27:G28"/>
    <mergeCell ref="I13:I15"/>
    <mergeCell ref="C16:C17"/>
    <mergeCell ref="D16:D17"/>
    <mergeCell ref="E16:E17"/>
    <mergeCell ref="F16:F17"/>
    <mergeCell ref="G16:G17"/>
    <mergeCell ref="H16:H17"/>
    <mergeCell ref="C5:L5"/>
    <mergeCell ref="C2:L2"/>
    <mergeCell ref="D1:J1"/>
    <mergeCell ref="C9:C11"/>
    <mergeCell ref="D9:D11"/>
    <mergeCell ref="E9:E11"/>
    <mergeCell ref="F9:F11"/>
    <mergeCell ref="G9:G11"/>
    <mergeCell ref="H9:H11"/>
    <mergeCell ref="I9:I1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B163C-DC67-4636-881E-D9361BC07ACF}">
  <dimension ref="A1:K98"/>
  <sheetViews>
    <sheetView tabSelected="1" topLeftCell="G25" workbookViewId="0">
      <selection activeCell="J35" sqref="J35"/>
    </sheetView>
  </sheetViews>
  <sheetFormatPr baseColWidth="10" defaultColWidth="0" defaultRowHeight="12.5" zeroHeight="1" x14ac:dyDescent="0.25"/>
  <cols>
    <col min="1" max="1" width="5.1796875" style="16" customWidth="1"/>
    <col min="2" max="2" width="4" style="18" bestFit="1" customWidth="1"/>
    <col min="3" max="3" width="59.453125" style="18" bestFit="1" customWidth="1"/>
    <col min="4" max="4" width="9.81640625" style="18" customWidth="1"/>
    <col min="5" max="5" width="8.81640625" style="11" customWidth="1"/>
    <col min="6" max="6" width="16.453125" style="19" customWidth="1"/>
    <col min="7" max="7" width="45.81640625" style="20" customWidth="1"/>
    <col min="8" max="8" width="59.1796875" style="20" customWidth="1"/>
    <col min="9" max="9" width="8.453125" style="18" customWidth="1"/>
    <col min="10" max="10" width="75.1796875" style="18" customWidth="1"/>
    <col min="11" max="11" width="5.1796875" style="16" customWidth="1"/>
    <col min="12" max="16384" width="5.1796875" style="16" hidden="1"/>
  </cols>
  <sheetData>
    <row r="1" spans="1:10" ht="13" x14ac:dyDescent="0.3">
      <c r="C1" s="119"/>
      <c r="D1" s="119"/>
      <c r="E1" s="119"/>
      <c r="F1" s="119"/>
      <c r="G1" s="119"/>
      <c r="H1" s="119"/>
    </row>
    <row r="2" spans="1:10" ht="13" x14ac:dyDescent="0.3">
      <c r="B2" s="125" t="s">
        <v>687</v>
      </c>
      <c r="C2" s="125"/>
      <c r="D2" s="125"/>
      <c r="E2" s="125"/>
      <c r="F2" s="125"/>
      <c r="G2" s="125"/>
      <c r="H2" s="125"/>
      <c r="I2" s="125"/>
      <c r="J2" s="125"/>
    </row>
    <row r="3" spans="1:10" ht="13" x14ac:dyDescent="0.25">
      <c r="B3" s="8"/>
      <c r="C3" s="8"/>
      <c r="D3" s="8"/>
      <c r="E3" s="8"/>
      <c r="F3" s="8"/>
      <c r="G3" s="9"/>
      <c r="H3" s="8"/>
    </row>
    <row r="4" spans="1:10" ht="13" x14ac:dyDescent="0.3">
      <c r="A4" s="4"/>
      <c r="B4" s="86" t="s">
        <v>37</v>
      </c>
    </row>
    <row r="5" spans="1:10" ht="13" x14ac:dyDescent="0.3">
      <c r="A5" s="4"/>
    </row>
    <row r="6" spans="1:10" ht="13" x14ac:dyDescent="0.3">
      <c r="A6" s="4"/>
      <c r="B6" s="124" t="s">
        <v>688</v>
      </c>
      <c r="C6" s="124"/>
      <c r="D6" s="124"/>
      <c r="E6" s="124"/>
      <c r="F6" s="124"/>
      <c r="G6" s="124"/>
      <c r="H6" s="124"/>
      <c r="I6" s="124"/>
      <c r="J6" s="124"/>
    </row>
    <row r="7" spans="1:10" ht="13" x14ac:dyDescent="0.3">
      <c r="A7" s="4"/>
    </row>
    <row r="8" spans="1:10" ht="13" x14ac:dyDescent="0.3">
      <c r="A8" s="4"/>
    </row>
    <row r="9" spans="1:10" ht="26" x14ac:dyDescent="0.3">
      <c r="A9" s="4"/>
      <c r="B9" s="87" t="s">
        <v>0</v>
      </c>
      <c r="C9" s="88" t="s">
        <v>1</v>
      </c>
      <c r="D9" s="87" t="s">
        <v>21</v>
      </c>
      <c r="E9" s="87" t="s">
        <v>2</v>
      </c>
      <c r="F9" s="88" t="s">
        <v>3</v>
      </c>
      <c r="G9" s="88" t="s">
        <v>4</v>
      </c>
      <c r="H9" s="88" t="s">
        <v>26</v>
      </c>
      <c r="I9" s="88" t="s">
        <v>73</v>
      </c>
      <c r="J9" s="88" t="s">
        <v>4</v>
      </c>
    </row>
    <row r="10" spans="1:10" ht="13" x14ac:dyDescent="0.3">
      <c r="A10" s="4"/>
      <c r="B10" s="113">
        <v>1</v>
      </c>
      <c r="C10" s="116" t="s">
        <v>45</v>
      </c>
      <c r="D10" s="113" t="s">
        <v>5</v>
      </c>
      <c r="E10" s="113" t="s">
        <v>8</v>
      </c>
      <c r="F10" s="113"/>
      <c r="G10" s="113"/>
      <c r="H10" s="7" t="s">
        <v>99</v>
      </c>
      <c r="I10" s="13">
        <v>8001</v>
      </c>
      <c r="J10" s="47" t="str">
        <f>VLOOKUP(I10,Errores!$A$2:$B$220,2,FALSE)</f>
        <v>El numero de RUC del emisor no existe</v>
      </c>
    </row>
    <row r="11" spans="1:10" ht="13" x14ac:dyDescent="0.3">
      <c r="A11" s="4"/>
      <c r="B11" s="114"/>
      <c r="C11" s="118"/>
      <c r="D11" s="114"/>
      <c r="E11" s="114"/>
      <c r="F11" s="114"/>
      <c r="G11" s="114"/>
      <c r="H11" s="7" t="s">
        <v>100</v>
      </c>
      <c r="I11" s="13">
        <v>8002</v>
      </c>
      <c r="J11" s="47" t="str">
        <f>VLOOKUP(I11,Errores!$A$2:$B$220,2,FALSE)</f>
        <v>El emisor no se encuentra activo</v>
      </c>
    </row>
    <row r="12" spans="1:10" ht="13" x14ac:dyDescent="0.3">
      <c r="A12" s="4"/>
      <c r="B12" s="115"/>
      <c r="C12" s="117"/>
      <c r="D12" s="115"/>
      <c r="E12" s="115"/>
      <c r="F12" s="115"/>
      <c r="G12" s="115"/>
      <c r="H12" s="7" t="s">
        <v>101</v>
      </c>
      <c r="I12" s="13">
        <v>8003</v>
      </c>
      <c r="J12" s="47" t="str">
        <f>VLOOKUP(I12,Errores!$A$2:$B$220,2,FALSE)</f>
        <v>El emisor tiene la condición no habido</v>
      </c>
    </row>
    <row r="13" spans="1:10" ht="13" x14ac:dyDescent="0.3">
      <c r="A13" s="4"/>
      <c r="B13" s="13">
        <v>2</v>
      </c>
      <c r="C13" s="47" t="s">
        <v>40</v>
      </c>
      <c r="D13" s="13" t="s">
        <v>5</v>
      </c>
      <c r="E13" s="13" t="s">
        <v>42</v>
      </c>
      <c r="F13" s="12" t="s">
        <v>689</v>
      </c>
      <c r="G13" s="5"/>
      <c r="H13" s="5" t="s">
        <v>690</v>
      </c>
      <c r="I13" s="13">
        <v>8004</v>
      </c>
      <c r="J13" s="47" t="str">
        <f>VLOOKUP(I13,Errores!$A$2:$B$220,2,FALSE)</f>
        <v>El identificador de tipo de archivo no cumple el formato establecido</v>
      </c>
    </row>
    <row r="14" spans="1:10" x14ac:dyDescent="0.25">
      <c r="A14" s="18"/>
      <c r="B14" s="113">
        <v>3</v>
      </c>
      <c r="C14" s="116" t="s">
        <v>7</v>
      </c>
      <c r="D14" s="113" t="s">
        <v>5</v>
      </c>
      <c r="E14" s="113" t="s">
        <v>183</v>
      </c>
      <c r="F14" s="113" t="s">
        <v>177</v>
      </c>
      <c r="G14" s="113"/>
      <c r="H14" s="7" t="s">
        <v>148</v>
      </c>
      <c r="I14" s="13">
        <v>8005</v>
      </c>
      <c r="J14" s="47" t="str">
        <f>VLOOKUP(I14,Errores!$A$2:$B$220,2,FALSE)</f>
        <v>La fecha de emisión no cumple con el formato establecido</v>
      </c>
    </row>
    <row r="15" spans="1:10" x14ac:dyDescent="0.25">
      <c r="A15" s="18"/>
      <c r="B15" s="114"/>
      <c r="C15" s="118"/>
      <c r="D15" s="114"/>
      <c r="E15" s="114"/>
      <c r="F15" s="114"/>
      <c r="G15" s="114"/>
      <c r="H15" s="14" t="s">
        <v>457</v>
      </c>
      <c r="I15" s="13">
        <v>8143</v>
      </c>
      <c r="J15" s="47" t="str">
        <f>VLOOKUP(I15,Errores!$A$2:$B$220,2,FALSE)</f>
        <v>La fecha de emisión de los documentos es inválida</v>
      </c>
    </row>
    <row r="16" spans="1:10" x14ac:dyDescent="0.25">
      <c r="A16" s="18"/>
      <c r="B16" s="114"/>
      <c r="C16" s="118"/>
      <c r="D16" s="114"/>
      <c r="E16" s="114"/>
      <c r="F16" s="114"/>
      <c r="G16" s="114"/>
      <c r="H16" s="7" t="s">
        <v>149</v>
      </c>
      <c r="I16" s="13">
        <v>8006</v>
      </c>
      <c r="J16" s="47" t="str">
        <f>VLOOKUP(I16,Errores!$A$2:$B$220,2,FALSE)</f>
        <v xml:space="preserve">La fecha de emision es mayor a la fecha de recepcion </v>
      </c>
    </row>
    <row r="17" spans="1:10" ht="25" x14ac:dyDescent="0.25">
      <c r="A17" s="18"/>
      <c r="B17" s="115"/>
      <c r="C17" s="117"/>
      <c r="D17" s="115"/>
      <c r="E17" s="115"/>
      <c r="F17" s="115"/>
      <c r="G17" s="115"/>
      <c r="H17" s="7" t="s">
        <v>150</v>
      </c>
      <c r="I17" s="13">
        <v>8007</v>
      </c>
      <c r="J17" s="47" t="str">
        <f>VLOOKUP(I17,Errores!$A$2:$B$220,2,FALSE)</f>
        <v>La fecha de emision se encuentra fuera del limite permitido</v>
      </c>
    </row>
    <row r="18" spans="1:10" x14ac:dyDescent="0.25">
      <c r="A18" s="18"/>
      <c r="B18" s="113">
        <v>4</v>
      </c>
      <c r="C18" s="116" t="s">
        <v>41</v>
      </c>
      <c r="D18" s="113" t="s">
        <v>5</v>
      </c>
      <c r="E18" s="113" t="s">
        <v>38</v>
      </c>
      <c r="F18" s="113"/>
      <c r="G18" s="113"/>
      <c r="H18" s="7" t="s">
        <v>151</v>
      </c>
      <c r="I18" s="13">
        <v>8008</v>
      </c>
      <c r="J18" s="47" t="str">
        <f>VLOOKUP(I18,Errores!$A$2:$B$220,2,FALSE)</f>
        <v>El identificador del archivo no cumple con el formato establecido</v>
      </c>
    </row>
    <row r="19" spans="1:10" ht="25" x14ac:dyDescent="0.25">
      <c r="A19" s="18"/>
      <c r="B19" s="115"/>
      <c r="C19" s="117"/>
      <c r="D19" s="115"/>
      <c r="E19" s="115"/>
      <c r="F19" s="115"/>
      <c r="G19" s="115"/>
      <c r="H19" s="7" t="s">
        <v>102</v>
      </c>
      <c r="I19" s="13">
        <v>8009</v>
      </c>
      <c r="J19" s="47" t="str">
        <f>VLOOKUP(I19,Errores!$A$2:$B$220,2,FALSE)</f>
        <v>El archivo ha sido presentado anteriormente</v>
      </c>
    </row>
    <row r="20" spans="1:10" x14ac:dyDescent="0.25">
      <c r="A20" s="18"/>
      <c r="B20" s="13">
        <v>5</v>
      </c>
      <c r="C20" s="6" t="s">
        <v>39</v>
      </c>
      <c r="D20" s="13" t="s">
        <v>5</v>
      </c>
      <c r="E20" s="13" t="s">
        <v>44</v>
      </c>
      <c r="F20" s="12" t="s">
        <v>57</v>
      </c>
      <c r="G20" s="5"/>
      <c r="H20" s="5" t="s">
        <v>43</v>
      </c>
      <c r="I20" s="13">
        <v>8010</v>
      </c>
      <c r="J20" s="47" t="str">
        <f>VLOOKUP(I20,Errores!$A$2:$B$220,2,FALSE)</f>
        <v>La extension del nombre del archivo no cumple con el formato establecido</v>
      </c>
    </row>
    <row r="21" spans="1:10" x14ac:dyDescent="0.25">
      <c r="A21" s="18"/>
      <c r="C21" s="89"/>
    </row>
    <row r="22" spans="1:10" x14ac:dyDescent="0.25">
      <c r="A22" s="18"/>
      <c r="C22" s="89"/>
    </row>
    <row r="23" spans="1:10" x14ac:dyDescent="0.25">
      <c r="A23" s="18"/>
    </row>
    <row r="24" spans="1:10" ht="13" x14ac:dyDescent="0.25">
      <c r="A24" s="18"/>
      <c r="B24" s="86" t="s">
        <v>548</v>
      </c>
    </row>
    <row r="25" spans="1:10" ht="13" x14ac:dyDescent="0.25">
      <c r="A25" s="18"/>
      <c r="B25" s="86"/>
    </row>
    <row r="26" spans="1:10" ht="13" x14ac:dyDescent="0.25">
      <c r="A26" s="18"/>
      <c r="B26" s="121" t="s">
        <v>691</v>
      </c>
      <c r="C26" s="122"/>
      <c r="D26" s="122"/>
      <c r="E26" s="122"/>
      <c r="F26" s="122"/>
      <c r="G26" s="122"/>
      <c r="H26" s="122"/>
      <c r="I26" s="122"/>
      <c r="J26" s="123"/>
    </row>
    <row r="27" spans="1:10" x14ac:dyDescent="0.25">
      <c r="A27" s="18"/>
      <c r="E27" s="18"/>
      <c r="F27" s="18"/>
      <c r="G27" s="18"/>
      <c r="H27" s="18"/>
    </row>
    <row r="28" spans="1:10" ht="26" x14ac:dyDescent="0.25">
      <c r="A28" s="66"/>
      <c r="B28" s="90" t="s">
        <v>0</v>
      </c>
      <c r="C28" s="88" t="s">
        <v>1</v>
      </c>
      <c r="D28" s="87" t="s">
        <v>21</v>
      </c>
      <c r="E28" s="87" t="s">
        <v>2</v>
      </c>
      <c r="F28" s="88" t="s">
        <v>3</v>
      </c>
      <c r="G28" s="88" t="s">
        <v>4</v>
      </c>
      <c r="H28" s="88" t="s">
        <v>26</v>
      </c>
      <c r="I28" s="88" t="s">
        <v>73</v>
      </c>
      <c r="J28" s="88" t="s">
        <v>4</v>
      </c>
    </row>
    <row r="29" spans="1:10" x14ac:dyDescent="0.25">
      <c r="A29" s="66"/>
      <c r="B29" s="103">
        <v>1</v>
      </c>
      <c r="C29" s="105" t="s">
        <v>692</v>
      </c>
      <c r="D29" s="102" t="s">
        <v>5</v>
      </c>
      <c r="E29" s="102" t="s">
        <v>42</v>
      </c>
      <c r="F29" s="102" t="s">
        <v>108</v>
      </c>
      <c r="G29" s="105"/>
      <c r="H29" s="14" t="s">
        <v>110</v>
      </c>
      <c r="I29" s="13">
        <v>8013</v>
      </c>
      <c r="J29" s="47" t="str">
        <f>VLOOKUP(I29,Errores!$A$2:$B$220,2,FALSE)</f>
        <v>No contiene el tipo de comprobante</v>
      </c>
    </row>
    <row r="30" spans="1:10" x14ac:dyDescent="0.25">
      <c r="A30" s="66"/>
      <c r="B30" s="104"/>
      <c r="C30" s="105"/>
      <c r="D30" s="102"/>
      <c r="E30" s="102"/>
      <c r="F30" s="102"/>
      <c r="G30" s="105"/>
      <c r="H30" s="14" t="s">
        <v>693</v>
      </c>
      <c r="I30" s="13">
        <v>8014</v>
      </c>
      <c r="J30" s="47" t="str">
        <f>VLOOKUP(I30,Errores!$A$2:$B$220,2,FALSE)</f>
        <v>El tipo de comprobante no corresponde al valor esperado</v>
      </c>
    </row>
    <row r="31" spans="1:10" x14ac:dyDescent="0.25">
      <c r="A31" s="66"/>
      <c r="B31" s="103">
        <f>B29+1</f>
        <v>2</v>
      </c>
      <c r="C31" s="105" t="s">
        <v>694</v>
      </c>
      <c r="D31" s="102" t="s">
        <v>5</v>
      </c>
      <c r="E31" s="102" t="s">
        <v>51</v>
      </c>
      <c r="F31" s="106" t="s">
        <v>695</v>
      </c>
      <c r="G31" s="105"/>
      <c r="H31" s="14" t="s">
        <v>110</v>
      </c>
      <c r="I31" s="13">
        <v>8015</v>
      </c>
      <c r="J31" s="47" t="str">
        <f>VLOOKUP(I31,Errores!$A$2:$B$220,2,FALSE)</f>
        <v>No contiene la serie del comprobante</v>
      </c>
    </row>
    <row r="32" spans="1:10" x14ac:dyDescent="0.25">
      <c r="A32" s="66"/>
      <c r="B32" s="104"/>
      <c r="C32" s="105"/>
      <c r="D32" s="102"/>
      <c r="E32" s="102"/>
      <c r="F32" s="102"/>
      <c r="G32" s="105"/>
      <c r="H32" s="14" t="s">
        <v>696</v>
      </c>
      <c r="I32" s="13">
        <v>8016</v>
      </c>
      <c r="J32" s="47" t="str">
        <f>VLOOKUP(I32,Errores!$A$2:$B$220,2,FALSE)</f>
        <v>La serie del comprobante no cumple con el formato establecido</v>
      </c>
    </row>
    <row r="33" spans="1:10" x14ac:dyDescent="0.25">
      <c r="A33" s="66"/>
      <c r="B33" s="103">
        <f>B31+1</f>
        <v>3</v>
      </c>
      <c r="C33" s="105" t="s">
        <v>697</v>
      </c>
      <c r="D33" s="102" t="s">
        <v>5</v>
      </c>
      <c r="E33" s="102" t="s">
        <v>420</v>
      </c>
      <c r="F33" s="102"/>
      <c r="G33" s="105"/>
      <c r="H33" s="14" t="s">
        <v>110</v>
      </c>
      <c r="I33" s="13">
        <v>8017</v>
      </c>
      <c r="J33" s="47" t="str">
        <f>VLOOKUP(I33,Errores!$A$2:$B$220,2,FALSE)</f>
        <v>No contiene el numero correlativo del comprobante</v>
      </c>
    </row>
    <row r="34" spans="1:10" x14ac:dyDescent="0.25">
      <c r="A34" s="66"/>
      <c r="B34" s="107"/>
      <c r="C34" s="105"/>
      <c r="D34" s="102"/>
      <c r="E34" s="102"/>
      <c r="F34" s="102"/>
      <c r="G34" s="105"/>
      <c r="H34" s="14" t="s">
        <v>421</v>
      </c>
      <c r="I34" s="13">
        <v>8018</v>
      </c>
      <c r="J34" s="47" t="str">
        <f>VLOOKUP(I34,Errores!$A$2:$B$220,2,FALSE)</f>
        <v>El numero correlativo del comprobante no cumple el formato establecido</v>
      </c>
    </row>
    <row r="35" spans="1:10" ht="25" x14ac:dyDescent="0.25">
      <c r="A35" s="66"/>
      <c r="B35" s="107"/>
      <c r="C35" s="105"/>
      <c r="D35" s="102"/>
      <c r="E35" s="102"/>
      <c r="F35" s="102"/>
      <c r="G35" s="105"/>
      <c r="H35" s="14" t="s">
        <v>466</v>
      </c>
      <c r="I35" s="13">
        <v>8019</v>
      </c>
      <c r="J35" s="47" t="str">
        <f>VLOOKUP(I35,Errores!$A$2:$B$220,2,FALSE)</f>
        <v>El comprobante fue enviado previamente con el envío "RRRRRRRRRRR-TT-FFFFFFFF-N"</v>
      </c>
    </row>
    <row r="36" spans="1:10" ht="25" x14ac:dyDescent="0.25">
      <c r="A36" s="66"/>
      <c r="B36" s="104"/>
      <c r="C36" s="105"/>
      <c r="D36" s="102"/>
      <c r="E36" s="102"/>
      <c r="F36" s="102"/>
      <c r="G36" s="105"/>
      <c r="H36" s="14" t="s">
        <v>467</v>
      </c>
      <c r="I36" s="13">
        <v>8148</v>
      </c>
      <c r="J36" s="47" t="str">
        <f>VLOOKUP(I36,Errores!$A$2:$B$220,2,FALSE)</f>
        <v>El comprobante ya esta informado y se encuentra con estado anulado</v>
      </c>
    </row>
    <row r="37" spans="1:10" x14ac:dyDescent="0.25">
      <c r="A37" s="66"/>
      <c r="B37" s="103">
        <f>B33+1</f>
        <v>4</v>
      </c>
      <c r="C37" s="173" t="s">
        <v>698</v>
      </c>
      <c r="D37" s="102" t="s">
        <v>5</v>
      </c>
      <c r="E37" s="102" t="s">
        <v>44</v>
      </c>
      <c r="F37" s="102" t="s">
        <v>68</v>
      </c>
      <c r="G37" s="105"/>
      <c r="H37" s="14" t="s">
        <v>110</v>
      </c>
      <c r="I37" s="13">
        <v>8020</v>
      </c>
      <c r="J37" s="47" t="str">
        <f>VLOOKUP(I37,Errores!$A$2:$B$220,2,FALSE)</f>
        <v>No contiene el tipo de moneda</v>
      </c>
    </row>
    <row r="38" spans="1:10" x14ac:dyDescent="0.25">
      <c r="A38" s="66"/>
      <c r="B38" s="104"/>
      <c r="C38" s="174"/>
      <c r="D38" s="102"/>
      <c r="E38" s="102"/>
      <c r="F38" s="102"/>
      <c r="G38" s="105"/>
      <c r="H38" s="14" t="s">
        <v>111</v>
      </c>
      <c r="I38" s="13">
        <v>8021</v>
      </c>
      <c r="J38" s="47" t="str">
        <f>VLOOKUP(I38,Errores!$A$2:$B$220,2,FALSE)</f>
        <v>El tipo de moneda no corresponde al valor esperado</v>
      </c>
    </row>
    <row r="39" spans="1:10" x14ac:dyDescent="0.25">
      <c r="A39" s="66"/>
      <c r="B39" s="163">
        <v>5</v>
      </c>
      <c r="C39" s="173" t="s">
        <v>699</v>
      </c>
      <c r="D39" s="163" t="s">
        <v>5</v>
      </c>
      <c r="E39" s="163" t="s">
        <v>700</v>
      </c>
      <c r="F39" s="163" t="s">
        <v>701</v>
      </c>
      <c r="G39" s="166"/>
      <c r="H39" s="14" t="s">
        <v>110</v>
      </c>
      <c r="I39" s="13">
        <v>8149</v>
      </c>
      <c r="J39" s="47" t="str">
        <f>VLOOKUP(I39,Errores!$A$2:$B$220,2,FALSE)</f>
        <v>No contiene el periodo a informar</v>
      </c>
    </row>
    <row r="40" spans="1:10" x14ac:dyDescent="0.25">
      <c r="A40" s="66"/>
      <c r="B40" s="172"/>
      <c r="C40" s="174"/>
      <c r="D40" s="164"/>
      <c r="E40" s="175"/>
      <c r="F40" s="175"/>
      <c r="G40" s="168"/>
      <c r="H40" s="14" t="s">
        <v>148</v>
      </c>
      <c r="I40" s="13">
        <v>8150</v>
      </c>
      <c r="J40" s="47" t="str">
        <f>VLOOKUP(I40,Errores!$A$2:$B$220,2,FALSE)</f>
        <v>El periodo no cumple con el formato establecido</v>
      </c>
    </row>
    <row r="41" spans="1:10" ht="13" x14ac:dyDescent="0.25">
      <c r="A41" s="18"/>
      <c r="B41" s="169" t="s">
        <v>702</v>
      </c>
      <c r="C41" s="170"/>
      <c r="D41" s="170"/>
      <c r="E41" s="170"/>
      <c r="F41" s="170"/>
      <c r="G41" s="170"/>
      <c r="H41" s="91"/>
      <c r="I41" s="91"/>
      <c r="J41" s="91"/>
    </row>
    <row r="42" spans="1:10" x14ac:dyDescent="0.25">
      <c r="A42" s="66"/>
      <c r="B42" s="107">
        <v>6</v>
      </c>
      <c r="C42" s="171" t="s">
        <v>703</v>
      </c>
      <c r="D42" s="115" t="s">
        <v>5</v>
      </c>
      <c r="E42" s="115" t="s">
        <v>9</v>
      </c>
      <c r="F42" s="155" t="s">
        <v>65</v>
      </c>
      <c r="G42" s="152"/>
      <c r="H42" s="85" t="s">
        <v>110</v>
      </c>
      <c r="I42" s="84">
        <v>8040</v>
      </c>
      <c r="J42" s="47" t="str">
        <f>VLOOKUP(I42,Errores!$A$2:$B$220,2,FALSE)</f>
        <v>No contiene el tipo de documento de identidad del cliente</v>
      </c>
    </row>
    <row r="43" spans="1:10" x14ac:dyDescent="0.25">
      <c r="A43" s="66"/>
      <c r="B43" s="104"/>
      <c r="C43" s="127"/>
      <c r="D43" s="110"/>
      <c r="E43" s="110"/>
      <c r="F43" s="109"/>
      <c r="G43" s="108"/>
      <c r="H43" s="14" t="s">
        <v>152</v>
      </c>
      <c r="I43" s="13">
        <v>8041</v>
      </c>
      <c r="J43" s="47" t="str">
        <f>VLOOKUP(I43,Errores!$A$2:$B$220,2,FALSE)</f>
        <v>El tipo de documento de identidad del cliente no corresponde al valor esperado</v>
      </c>
    </row>
    <row r="44" spans="1:10" x14ac:dyDescent="0.25">
      <c r="A44" s="66"/>
      <c r="B44" s="103">
        <f>B42+1</f>
        <v>7</v>
      </c>
      <c r="C44" s="127" t="s">
        <v>704</v>
      </c>
      <c r="D44" s="110" t="s">
        <v>5</v>
      </c>
      <c r="E44" s="110" t="s">
        <v>25</v>
      </c>
      <c r="F44" s="109"/>
      <c r="G44" s="108"/>
      <c r="H44" s="14" t="s">
        <v>110</v>
      </c>
      <c r="I44" s="13">
        <v>8042</v>
      </c>
      <c r="J44" s="47" t="str">
        <f>VLOOKUP(I44,Errores!$A$2:$B$220,2,FALSE)</f>
        <v>No contiene el numero de documento de identidad del cliente</v>
      </c>
    </row>
    <row r="45" spans="1:10" ht="25" x14ac:dyDescent="0.25">
      <c r="A45" s="66"/>
      <c r="B45" s="107"/>
      <c r="C45" s="127"/>
      <c r="D45" s="110"/>
      <c r="E45" s="110"/>
      <c r="F45" s="109"/>
      <c r="G45" s="108"/>
      <c r="H45" s="14" t="s">
        <v>106</v>
      </c>
      <c r="I45" s="13">
        <v>8043</v>
      </c>
      <c r="J45" s="47" t="str">
        <f>VLOOKUP(I45,Errores!$A$2:$B$220,2,FALSE)</f>
        <v>El numero de documento de identidad del cliente no cumple el formato establecido</v>
      </c>
    </row>
    <row r="46" spans="1:10" ht="25" x14ac:dyDescent="0.25">
      <c r="A46" s="66"/>
      <c r="B46" s="107"/>
      <c r="C46" s="127"/>
      <c r="D46" s="110"/>
      <c r="E46" s="110"/>
      <c r="F46" s="109"/>
      <c r="G46" s="108"/>
      <c r="H46" s="14" t="s">
        <v>107</v>
      </c>
      <c r="I46" s="13">
        <v>8043</v>
      </c>
      <c r="J46" s="47" t="str">
        <f>VLOOKUP(I46,Errores!$A$2:$B$220,2,FALSE)</f>
        <v>El numero de documento de identidad del cliente no cumple el formato establecido</v>
      </c>
    </row>
    <row r="47" spans="1:10" ht="50" x14ac:dyDescent="0.25">
      <c r="A47" s="66"/>
      <c r="B47" s="107"/>
      <c r="C47" s="127"/>
      <c r="D47" s="110"/>
      <c r="E47" s="110"/>
      <c r="F47" s="109"/>
      <c r="G47" s="108"/>
      <c r="H47" s="14" t="s">
        <v>464</v>
      </c>
      <c r="I47" s="13">
        <v>8043</v>
      </c>
      <c r="J47" s="47" t="str">
        <f>VLOOKUP(I47,Errores!$A$2:$B$220,2,FALSE)</f>
        <v>El numero de documento de identidad del cliente no cumple el formato establecido</v>
      </c>
    </row>
    <row r="48" spans="1:10" ht="25" x14ac:dyDescent="0.25">
      <c r="A48" s="66"/>
      <c r="B48" s="107"/>
      <c r="C48" s="127"/>
      <c r="D48" s="110"/>
      <c r="E48" s="110"/>
      <c r="F48" s="109"/>
      <c r="G48" s="108"/>
      <c r="H48" s="14" t="s">
        <v>172</v>
      </c>
      <c r="I48" s="13">
        <v>8124</v>
      </c>
      <c r="J48" s="47" t="str">
        <f>VLOOKUP(I48,Errores!$A$2:$B$220,2,FALSE)</f>
        <v>El número de DNI no existe</v>
      </c>
    </row>
    <row r="49" spans="1:10" ht="25" x14ac:dyDescent="0.25">
      <c r="A49" s="66"/>
      <c r="B49" s="104"/>
      <c r="C49" s="127"/>
      <c r="D49" s="110"/>
      <c r="E49" s="110"/>
      <c r="F49" s="109"/>
      <c r="G49" s="108"/>
      <c r="H49" s="14" t="s">
        <v>173</v>
      </c>
      <c r="I49" s="13">
        <f t="shared" ref="I49" si="0">I48+1</f>
        <v>8125</v>
      </c>
      <c r="J49" s="47" t="str">
        <f>VLOOKUP(I49,Errores!$A$2:$B$220,2,FALSE)</f>
        <v>El número de RUC no existe</v>
      </c>
    </row>
    <row r="50" spans="1:10" x14ac:dyDescent="0.25">
      <c r="A50" s="66"/>
      <c r="B50" s="103">
        <f>B44+1</f>
        <v>8</v>
      </c>
      <c r="C50" s="120" t="s">
        <v>705</v>
      </c>
      <c r="D50" s="110" t="s">
        <v>5</v>
      </c>
      <c r="E50" s="110" t="s">
        <v>69</v>
      </c>
      <c r="F50" s="111"/>
      <c r="G50" s="120"/>
      <c r="H50" s="14" t="s">
        <v>110</v>
      </c>
      <c r="I50" s="13">
        <v>8044</v>
      </c>
      <c r="J50" s="47" t="str">
        <f>VLOOKUP(I50,Errores!$A$2:$B$220,2,FALSE)</f>
        <v>No contiene los apellidos y nombres o denominación o razón social del cliente</v>
      </c>
    </row>
    <row r="51" spans="1:10" ht="50" x14ac:dyDescent="0.25">
      <c r="A51" s="66"/>
      <c r="B51" s="107"/>
      <c r="C51" s="120"/>
      <c r="D51" s="110"/>
      <c r="E51" s="110"/>
      <c r="F51" s="111"/>
      <c r="G51" s="120"/>
      <c r="H51" s="14" t="s">
        <v>706</v>
      </c>
      <c r="I51" s="13">
        <v>8045</v>
      </c>
      <c r="J51" s="47" t="str">
        <f>VLOOKUP(I51,Errores!$A$2:$B$220,2,FALSE)</f>
        <v>Los apellidos y nombres o denominación o razón social del cliente no cumple el formato establecido</v>
      </c>
    </row>
    <row r="52" spans="1:10" x14ac:dyDescent="0.25">
      <c r="A52" s="66"/>
      <c r="B52" s="103">
        <f>B50+1</f>
        <v>9</v>
      </c>
      <c r="C52" s="120" t="s">
        <v>707</v>
      </c>
      <c r="D52" s="110" t="s">
        <v>5</v>
      </c>
      <c r="E52" s="110" t="s">
        <v>708</v>
      </c>
      <c r="F52" s="109"/>
      <c r="G52" s="108"/>
      <c r="H52" s="14" t="s">
        <v>110</v>
      </c>
      <c r="I52" s="13">
        <v>8151</v>
      </c>
      <c r="J52" s="47" t="str">
        <f>VLOOKUP(I52,Errores!$A$2:$B$220,2,FALSE)</f>
        <v>No contiene el código CUSPP</v>
      </c>
    </row>
    <row r="53" spans="1:10" ht="37.5" x14ac:dyDescent="0.25">
      <c r="A53" s="66"/>
      <c r="B53" s="104"/>
      <c r="C53" s="120"/>
      <c r="D53" s="110"/>
      <c r="E53" s="110"/>
      <c r="F53" s="109"/>
      <c r="G53" s="108"/>
      <c r="H53" s="14" t="s">
        <v>586</v>
      </c>
      <c r="I53" s="13">
        <v>8152</v>
      </c>
      <c r="J53" s="47" t="str">
        <f>VLOOKUP(I53,Errores!$A$2:$B$220,2,FALSE)</f>
        <v>El código CUSPP no cumple con el formato establecido</v>
      </c>
    </row>
    <row r="54" spans="1:10" ht="13" x14ac:dyDescent="0.25">
      <c r="A54" s="66"/>
      <c r="B54" s="99" t="s">
        <v>709</v>
      </c>
      <c r="C54" s="100"/>
      <c r="D54" s="100"/>
      <c r="E54" s="100"/>
      <c r="F54" s="100"/>
      <c r="G54" s="100"/>
      <c r="H54" s="100"/>
      <c r="I54" s="100"/>
      <c r="J54" s="101"/>
    </row>
    <row r="55" spans="1:10" x14ac:dyDescent="0.25">
      <c r="A55" s="66"/>
      <c r="B55" s="103">
        <f>B52+1</f>
        <v>10</v>
      </c>
      <c r="C55" s="120" t="s">
        <v>710</v>
      </c>
      <c r="D55" s="110" t="s">
        <v>5</v>
      </c>
      <c r="E55" s="110" t="s">
        <v>33</v>
      </c>
      <c r="F55" s="109" t="s">
        <v>32</v>
      </c>
      <c r="G55" s="108" t="s">
        <v>711</v>
      </c>
      <c r="H55" s="14" t="s">
        <v>110</v>
      </c>
      <c r="I55" s="13">
        <v>8153</v>
      </c>
      <c r="J55" s="47" t="str">
        <f>VLOOKUP(I55,Errores!$A$2:$B$220,2,FALSE)</f>
        <v>No contiene el Monto total de comisión sobre remuneración del periodo</v>
      </c>
    </row>
    <row r="56" spans="1:10" ht="25" x14ac:dyDescent="0.25">
      <c r="A56" s="66"/>
      <c r="B56" s="104"/>
      <c r="C56" s="120"/>
      <c r="D56" s="110"/>
      <c r="E56" s="110"/>
      <c r="F56" s="109"/>
      <c r="G56" s="108"/>
      <c r="H56" s="14" t="s">
        <v>407</v>
      </c>
      <c r="I56" s="13">
        <v>8154</v>
      </c>
      <c r="J56" s="47" t="str">
        <f>VLOOKUP(I56,Errores!$A$2:$B$220,2,FALSE)</f>
        <v>El Monto total de comisión sobre remuneración del periodo no cumple con el formato establecido</v>
      </c>
    </row>
    <row r="57" spans="1:10" x14ac:dyDescent="0.25">
      <c r="A57" s="66"/>
      <c r="B57" s="103">
        <f>B55+1</f>
        <v>11</v>
      </c>
      <c r="C57" s="120" t="s">
        <v>712</v>
      </c>
      <c r="D57" s="110" t="s">
        <v>5</v>
      </c>
      <c r="E57" s="110" t="s">
        <v>33</v>
      </c>
      <c r="F57" s="109" t="s">
        <v>32</v>
      </c>
      <c r="G57" s="108" t="s">
        <v>711</v>
      </c>
      <c r="H57" s="14" t="s">
        <v>110</v>
      </c>
      <c r="I57" s="13">
        <v>8155</v>
      </c>
      <c r="J57" s="47" t="str">
        <f>VLOOKUP(I57,Errores!$A$2:$B$220,2,FALSE)</f>
        <v>No contiene el Monto total de comisión sobre el saldo del periodo</v>
      </c>
    </row>
    <row r="58" spans="1:10" x14ac:dyDescent="0.25">
      <c r="A58" s="66"/>
      <c r="B58" s="104"/>
      <c r="C58" s="120"/>
      <c r="D58" s="110"/>
      <c r="E58" s="110"/>
      <c r="F58" s="109"/>
      <c r="G58" s="108"/>
      <c r="H58" s="14" t="s">
        <v>407</v>
      </c>
      <c r="I58" s="13">
        <v>8156</v>
      </c>
      <c r="J58" s="47" t="str">
        <f>VLOOKUP(I58,Errores!$A$2:$B$220,2,FALSE)</f>
        <v>El Monto total de comisión sobre el saldo del periodo no cumple con el formato establecido</v>
      </c>
    </row>
    <row r="59" spans="1:10" x14ac:dyDescent="0.25">
      <c r="A59" s="66"/>
      <c r="B59" s="103">
        <f>B57+1</f>
        <v>12</v>
      </c>
      <c r="C59" s="120" t="s">
        <v>713</v>
      </c>
      <c r="D59" s="110" t="s">
        <v>5</v>
      </c>
      <c r="E59" s="110" t="s">
        <v>33</v>
      </c>
      <c r="F59" s="109" t="s">
        <v>32</v>
      </c>
      <c r="G59" s="108" t="s">
        <v>711</v>
      </c>
      <c r="H59" s="14" t="s">
        <v>110</v>
      </c>
      <c r="I59" s="13">
        <v>8157</v>
      </c>
      <c r="J59" s="47" t="str">
        <f>VLOOKUP(I59,Errores!$A$2:$B$220,2,FALSE)</f>
        <v>No contiene el Monto total de otras comisiones</v>
      </c>
    </row>
    <row r="60" spans="1:10" x14ac:dyDescent="0.25">
      <c r="A60" s="66"/>
      <c r="B60" s="104"/>
      <c r="C60" s="120"/>
      <c r="D60" s="110"/>
      <c r="E60" s="110"/>
      <c r="F60" s="109"/>
      <c r="G60" s="108"/>
      <c r="H60" s="14" t="s">
        <v>407</v>
      </c>
      <c r="I60" s="13">
        <v>8158</v>
      </c>
      <c r="J60" s="47" t="str">
        <f>VLOOKUP(I60,Errores!$A$2:$B$220,2,FALSE)</f>
        <v>El Monto total de otras comisiones no cumple con el formato establecido</v>
      </c>
    </row>
    <row r="61" spans="1:10" x14ac:dyDescent="0.25">
      <c r="A61" s="66"/>
      <c r="B61" s="103">
        <f>B59+1</f>
        <v>13</v>
      </c>
      <c r="C61" s="120" t="s">
        <v>508</v>
      </c>
      <c r="D61" s="110" t="s">
        <v>5</v>
      </c>
      <c r="E61" s="110" t="s">
        <v>33</v>
      </c>
      <c r="F61" s="109" t="s">
        <v>32</v>
      </c>
      <c r="G61" s="108" t="s">
        <v>711</v>
      </c>
      <c r="H61" s="14" t="s">
        <v>110</v>
      </c>
      <c r="I61" s="13">
        <v>8061</v>
      </c>
      <c r="J61" s="47" t="str">
        <f>VLOOKUP(I61,Errores!$A$2:$B$220,2,FALSE)</f>
        <v>No contiene el total valor de venta - Operaciones Inafectas</v>
      </c>
    </row>
    <row r="62" spans="1:10" x14ac:dyDescent="0.25">
      <c r="A62" s="66"/>
      <c r="B62" s="107"/>
      <c r="C62" s="120"/>
      <c r="D62" s="110"/>
      <c r="E62" s="110"/>
      <c r="F62" s="109"/>
      <c r="G62" s="108"/>
      <c r="H62" s="14" t="s">
        <v>407</v>
      </c>
      <c r="I62" s="13">
        <v>8062</v>
      </c>
      <c r="J62" s="47" t="str">
        <f>VLOOKUP(I62,Errores!$A$2:$B$220,2,FALSE)</f>
        <v>El total valor de venta - Operaciones Inafectas no cumple con el formato establecido</v>
      </c>
    </row>
    <row r="63" spans="1:10" ht="62.5" x14ac:dyDescent="0.25">
      <c r="A63" s="66"/>
      <c r="B63" s="104"/>
      <c r="C63" s="120"/>
      <c r="D63" s="110"/>
      <c r="E63" s="110"/>
      <c r="F63" s="109"/>
      <c r="G63" s="108"/>
      <c r="H63" s="15" t="s">
        <v>714</v>
      </c>
      <c r="I63" s="13">
        <v>8095</v>
      </c>
      <c r="J63" s="47" t="str">
        <f>VLOOKUP(I63,Errores!$A$2:$B$220,2,FALSE)</f>
        <v>El calculo del Total valor de venta - operaciones inafectas es incorrecto</v>
      </c>
    </row>
    <row r="64" spans="1:10" x14ac:dyDescent="0.25">
      <c r="A64" s="66"/>
      <c r="B64" s="166">
        <v>14</v>
      </c>
      <c r="C64" s="143" t="s">
        <v>715</v>
      </c>
      <c r="D64" s="113" t="s">
        <v>5</v>
      </c>
      <c r="E64" s="113" t="s">
        <v>33</v>
      </c>
      <c r="F64" s="154" t="s">
        <v>32</v>
      </c>
      <c r="G64" s="150" t="s">
        <v>711</v>
      </c>
      <c r="H64" s="14" t="s">
        <v>110</v>
      </c>
      <c r="I64" s="13">
        <v>8159</v>
      </c>
      <c r="J64" s="47" t="str">
        <f>VLOOKUP(I64,Errores!$A$2:$B$220,2,FALSE)</f>
        <v>No contiene el Importe total</v>
      </c>
    </row>
    <row r="65" spans="1:10" x14ac:dyDescent="0.25">
      <c r="A65" s="66"/>
      <c r="B65" s="167"/>
      <c r="C65" s="147"/>
      <c r="D65" s="114"/>
      <c r="E65" s="114"/>
      <c r="F65" s="159"/>
      <c r="G65" s="151"/>
      <c r="H65" s="14" t="s">
        <v>407</v>
      </c>
      <c r="I65" s="13">
        <v>8160</v>
      </c>
      <c r="J65" s="47" t="str">
        <f>VLOOKUP(I65,Errores!$A$2:$B$220,2,FALSE)</f>
        <v>El Importe total no cumple con el formato establecido</v>
      </c>
    </row>
    <row r="66" spans="1:10" ht="25" x14ac:dyDescent="0.25">
      <c r="A66" s="66"/>
      <c r="B66" s="168"/>
      <c r="C66" s="144"/>
      <c r="D66" s="115"/>
      <c r="E66" s="115"/>
      <c r="F66" s="155"/>
      <c r="G66" s="152"/>
      <c r="H66" s="15" t="s">
        <v>716</v>
      </c>
      <c r="I66" s="13">
        <v>8161</v>
      </c>
      <c r="J66" s="47" t="str">
        <f>VLOOKUP(I66,Errores!$A$2:$B$220,2,FALSE)</f>
        <v>El cálculo del importe total es incorrecto</v>
      </c>
    </row>
    <row r="67" spans="1:10" ht="13" x14ac:dyDescent="0.25">
      <c r="A67" s="66"/>
      <c r="B67" s="99" t="s">
        <v>513</v>
      </c>
      <c r="C67" s="100"/>
      <c r="D67" s="100"/>
      <c r="E67" s="100"/>
      <c r="F67" s="100"/>
      <c r="G67" s="100"/>
      <c r="H67" s="100"/>
      <c r="I67" s="100"/>
      <c r="J67" s="101"/>
    </row>
    <row r="68" spans="1:10" ht="25" x14ac:dyDescent="0.25">
      <c r="A68" s="67"/>
      <c r="B68" s="103">
        <f>B64+1</f>
        <v>15</v>
      </c>
      <c r="C68" s="105" t="s">
        <v>717</v>
      </c>
      <c r="D68" s="102" t="s">
        <v>14</v>
      </c>
      <c r="E68" s="102" t="s">
        <v>12</v>
      </c>
      <c r="F68" s="102" t="s">
        <v>27</v>
      </c>
      <c r="G68" s="126" t="s">
        <v>444</v>
      </c>
      <c r="H68" s="15" t="s">
        <v>453</v>
      </c>
      <c r="I68" s="13">
        <v>8022</v>
      </c>
      <c r="J68" s="47" t="str">
        <f>VLOOKUP(I68,Errores!$A$2:$B$220,2,FALSE)</f>
        <v>Solo se informa tipo del documento que modifica si el tipo de comprobante es una nota</v>
      </c>
    </row>
    <row r="69" spans="1:10" ht="25" x14ac:dyDescent="0.25">
      <c r="A69" s="67"/>
      <c r="B69" s="107"/>
      <c r="C69" s="105"/>
      <c r="D69" s="102"/>
      <c r="E69" s="102"/>
      <c r="F69" s="102"/>
      <c r="G69" s="126"/>
      <c r="H69" s="15" t="s">
        <v>448</v>
      </c>
      <c r="I69" s="13">
        <v>8023</v>
      </c>
      <c r="J69" s="47" t="str">
        <f>VLOOKUP(I69,Errores!$A$2:$B$220,2,FALSE)</f>
        <v>Si tipo de comprobante es nota de credito o debito, debe informar el tipo del documento que modifica</v>
      </c>
    </row>
    <row r="70" spans="1:10" x14ac:dyDescent="0.25">
      <c r="A70" s="67"/>
      <c r="B70" s="104"/>
      <c r="C70" s="105"/>
      <c r="D70" s="102"/>
      <c r="E70" s="102"/>
      <c r="F70" s="102"/>
      <c r="G70" s="126"/>
      <c r="H70" s="14" t="s">
        <v>718</v>
      </c>
      <c r="I70" s="13">
        <v>8024</v>
      </c>
      <c r="J70" s="47" t="str">
        <f>VLOOKUP(I70,Errores!$A$2:$B$220,2,FALSE)</f>
        <v>El tipo del documento que modifica no corresponde al valor esperado</v>
      </c>
    </row>
    <row r="71" spans="1:10" ht="37.5" x14ac:dyDescent="0.25">
      <c r="A71" s="67"/>
      <c r="B71" s="103">
        <f>B68+1</f>
        <v>16</v>
      </c>
      <c r="C71" s="127" t="s">
        <v>719</v>
      </c>
      <c r="D71" s="110" t="s">
        <v>14</v>
      </c>
      <c r="E71" s="110" t="s">
        <v>449</v>
      </c>
      <c r="F71" s="109" t="s">
        <v>720</v>
      </c>
      <c r="G71" s="108" t="s">
        <v>445</v>
      </c>
      <c r="H71" s="15" t="s">
        <v>104</v>
      </c>
      <c r="I71" s="13">
        <v>8025</v>
      </c>
      <c r="J71" s="47" t="str">
        <f>VLOOKUP(I71,Errores!$A$2:$B$220,2,FALSE)</f>
        <v>Solo se informa la serie del documento que modifica si el tipo de comprobante es una nota</v>
      </c>
    </row>
    <row r="72" spans="1:10" ht="25" x14ac:dyDescent="0.25">
      <c r="A72" s="67"/>
      <c r="B72" s="107"/>
      <c r="C72" s="127"/>
      <c r="D72" s="110"/>
      <c r="E72" s="110"/>
      <c r="F72" s="109"/>
      <c r="G72" s="108"/>
      <c r="H72" s="15" t="s">
        <v>448</v>
      </c>
      <c r="I72" s="13">
        <v>8026</v>
      </c>
      <c r="J72" s="47" t="str">
        <f>VLOOKUP(I72,Errores!$A$2:$B$220,2,FALSE)</f>
        <v>Si tipo de comprobante es nota de credito o debito, debe informar la serie del documento que modifica</v>
      </c>
    </row>
    <row r="73" spans="1:10" ht="38.5" x14ac:dyDescent="0.25">
      <c r="A73" s="67"/>
      <c r="B73" s="107"/>
      <c r="C73" s="127"/>
      <c r="D73" s="110"/>
      <c r="E73" s="110"/>
      <c r="F73" s="109"/>
      <c r="G73" s="108"/>
      <c r="H73" s="15" t="s">
        <v>721</v>
      </c>
      <c r="I73" s="13">
        <v>8027</v>
      </c>
      <c r="J73" s="47" t="str">
        <f>VLOOKUP(I73,Errores!$A$2:$B$220,2,FALSE)</f>
        <v>La serie del documento que modifica no cumple con el formato establecido</v>
      </c>
    </row>
    <row r="74" spans="1:10" ht="26" x14ac:dyDescent="0.25">
      <c r="A74" s="67"/>
      <c r="B74" s="104"/>
      <c r="C74" s="127"/>
      <c r="D74" s="110"/>
      <c r="E74" s="110"/>
      <c r="F74" s="109"/>
      <c r="G74" s="108"/>
      <c r="H74" s="15" t="s">
        <v>722</v>
      </c>
      <c r="I74" s="13">
        <v>8027</v>
      </c>
      <c r="J74" s="47" t="str">
        <f>VLOOKUP(I74,Errores!$A$2:$B$220,2,FALSE)</f>
        <v>La serie del documento que modifica no cumple con el formato establecido</v>
      </c>
    </row>
    <row r="75" spans="1:10" ht="25" x14ac:dyDescent="0.25">
      <c r="A75" s="67"/>
      <c r="B75" s="103">
        <f>B71+1</f>
        <v>17</v>
      </c>
      <c r="C75" s="127" t="s">
        <v>723</v>
      </c>
      <c r="D75" s="110" t="s">
        <v>14</v>
      </c>
      <c r="E75" s="110" t="s">
        <v>420</v>
      </c>
      <c r="F75" s="109"/>
      <c r="G75" s="108" t="s">
        <v>446</v>
      </c>
      <c r="H75" s="15" t="s">
        <v>454</v>
      </c>
      <c r="I75" s="13">
        <v>8028</v>
      </c>
      <c r="J75" s="47" t="str">
        <f>VLOOKUP(I75,Errores!$A$2:$B$220,2,FALSE)</f>
        <v>Solo se informa el numero del documento que modifica si el tipo de comprobante es una nota</v>
      </c>
    </row>
    <row r="76" spans="1:10" ht="25" x14ac:dyDescent="0.25">
      <c r="A76" s="67"/>
      <c r="B76" s="107"/>
      <c r="C76" s="127"/>
      <c r="D76" s="110"/>
      <c r="E76" s="110"/>
      <c r="F76" s="109"/>
      <c r="G76" s="108"/>
      <c r="H76" s="15" t="s">
        <v>448</v>
      </c>
      <c r="I76" s="13">
        <v>8029</v>
      </c>
      <c r="J76" s="47" t="str">
        <f>VLOOKUP(I76,Errores!$A$2:$B$220,2,FALSE)</f>
        <v>Si tipo de comprobante es nota de credito o debito, debe informar el numero del documento que modifica</v>
      </c>
    </row>
    <row r="77" spans="1:10" x14ac:dyDescent="0.25">
      <c r="A77" s="67"/>
      <c r="B77" s="107"/>
      <c r="C77" s="127"/>
      <c r="D77" s="110"/>
      <c r="E77" s="110"/>
      <c r="F77" s="109"/>
      <c r="G77" s="108"/>
      <c r="H77" s="14" t="s">
        <v>724</v>
      </c>
      <c r="I77" s="13">
        <v>8030</v>
      </c>
      <c r="J77" s="47" t="str">
        <f>VLOOKUP(I77,Errores!$A$2:$B$220,2,FALSE)</f>
        <v>El numero del documento que modifica no cumple con el formato establecido</v>
      </c>
    </row>
    <row r="78" spans="1:10" ht="37.5" x14ac:dyDescent="0.25">
      <c r="A78" s="67"/>
      <c r="B78" s="107"/>
      <c r="C78" s="127"/>
      <c r="D78" s="110"/>
      <c r="E78" s="110"/>
      <c r="F78" s="109"/>
      <c r="G78" s="108"/>
      <c r="H78" s="14" t="s">
        <v>725</v>
      </c>
      <c r="I78" s="13">
        <v>8031</v>
      </c>
      <c r="J78" s="47" t="str">
        <f>VLOOKUP(I78,Errores!$A$2:$B$220,2,FALSE)</f>
        <v>El documento que modifica debe haber sido informado previamente</v>
      </c>
    </row>
    <row r="79" spans="1:10" ht="50" x14ac:dyDescent="0.25">
      <c r="A79" s="67"/>
      <c r="B79" s="104"/>
      <c r="C79" s="127"/>
      <c r="D79" s="110"/>
      <c r="E79" s="110"/>
      <c r="F79" s="109"/>
      <c r="G79" s="108"/>
      <c r="H79" s="14" t="s">
        <v>726</v>
      </c>
      <c r="I79" s="13">
        <v>8126</v>
      </c>
      <c r="J79" s="47" t="str">
        <f>VLOOKUP(I79,Errores!$A$2:$B$220,2,FALSE)</f>
        <v>El documento que modifica se encuentra anulado</v>
      </c>
    </row>
    <row r="80" spans="1:10" ht="13" x14ac:dyDescent="0.25">
      <c r="B80" s="99" t="s">
        <v>526</v>
      </c>
      <c r="C80" s="100"/>
      <c r="D80" s="100"/>
      <c r="E80" s="100"/>
      <c r="F80" s="100"/>
      <c r="G80" s="100"/>
      <c r="H80" s="100"/>
      <c r="I80" s="100"/>
      <c r="J80" s="101"/>
    </row>
    <row r="81" spans="2:10" x14ac:dyDescent="0.25">
      <c r="B81" s="163">
        <v>18</v>
      </c>
      <c r="C81" s="120" t="s">
        <v>727</v>
      </c>
      <c r="D81" s="165" t="s">
        <v>5</v>
      </c>
      <c r="E81" s="165" t="s">
        <v>33</v>
      </c>
      <c r="F81" s="111" t="s">
        <v>32</v>
      </c>
      <c r="G81" s="120" t="s">
        <v>711</v>
      </c>
      <c r="H81" s="45" t="s">
        <v>110</v>
      </c>
      <c r="I81" s="92">
        <v>8162</v>
      </c>
      <c r="J81" s="47" t="str">
        <f>VLOOKUP(I81,Errores!$A$2:$B$220,2,FALSE)</f>
        <v>No contiene el Monto del interes moratorio de las comisiones</v>
      </c>
    </row>
    <row r="82" spans="2:10" x14ac:dyDescent="0.25">
      <c r="B82" s="164"/>
      <c r="C82" s="120"/>
      <c r="D82" s="165"/>
      <c r="E82" s="165"/>
      <c r="F82" s="111"/>
      <c r="G82" s="120"/>
      <c r="H82" s="45" t="s">
        <v>407</v>
      </c>
      <c r="I82" s="92">
        <v>8163</v>
      </c>
      <c r="J82" s="47" t="str">
        <f>VLOOKUP(I82,Errores!$A$2:$B$220,2,FALSE)</f>
        <v>El Monto del interes moratorio de las comisiones no cumple con el formato establecido</v>
      </c>
    </row>
    <row r="83" spans="2:10" ht="13" x14ac:dyDescent="0.25">
      <c r="B83" s="99"/>
      <c r="C83" s="100"/>
      <c r="D83" s="100"/>
      <c r="E83" s="100"/>
      <c r="F83" s="100"/>
      <c r="G83" s="100"/>
      <c r="H83" s="100"/>
      <c r="I83" s="100"/>
      <c r="J83" s="101"/>
    </row>
    <row r="84" spans="2:10" x14ac:dyDescent="0.25">
      <c r="B84" s="93"/>
      <c r="C84" s="94"/>
      <c r="D84" s="11"/>
      <c r="G84" s="95"/>
      <c r="H84" s="96"/>
      <c r="I84" s="11"/>
      <c r="J84" s="95"/>
    </row>
    <row r="85" spans="2:10" hidden="1" x14ac:dyDescent="0.25">
      <c r="B85" s="93"/>
      <c r="C85" s="94"/>
      <c r="D85" s="11"/>
      <c r="G85" s="95"/>
      <c r="H85" s="96"/>
      <c r="I85" s="11"/>
      <c r="J85" s="95"/>
    </row>
    <row r="86" spans="2:10" hidden="1" x14ac:dyDescent="0.25">
      <c r="B86" s="93"/>
      <c r="C86" s="94"/>
      <c r="D86" s="11"/>
      <c r="G86" s="95"/>
      <c r="H86" s="96"/>
      <c r="I86" s="11"/>
      <c r="J86" s="95"/>
    </row>
    <row r="87" spans="2:10" hidden="1" x14ac:dyDescent="0.25">
      <c r="B87" s="93"/>
      <c r="C87" s="94"/>
      <c r="D87" s="11"/>
      <c r="G87" s="95"/>
      <c r="H87" s="96"/>
      <c r="I87" s="11"/>
      <c r="J87" s="95"/>
    </row>
    <row r="88" spans="2:10" hidden="1" x14ac:dyDescent="0.25">
      <c r="B88" s="93"/>
      <c r="C88" s="94"/>
      <c r="D88" s="11"/>
      <c r="G88" s="95"/>
      <c r="H88" s="96"/>
      <c r="I88" s="11"/>
      <c r="J88" s="95"/>
    </row>
    <row r="89" spans="2:10" hidden="1" x14ac:dyDescent="0.25">
      <c r="B89" s="93"/>
      <c r="C89" s="94"/>
      <c r="D89" s="11"/>
      <c r="G89" s="95"/>
      <c r="H89" s="96"/>
      <c r="I89" s="11"/>
      <c r="J89" s="95"/>
    </row>
    <row r="90" spans="2:10" hidden="1" x14ac:dyDescent="0.25">
      <c r="B90" s="93"/>
      <c r="C90" s="94"/>
      <c r="D90" s="11"/>
      <c r="G90" s="95"/>
      <c r="H90" s="96"/>
      <c r="I90" s="11"/>
      <c r="J90" s="95"/>
    </row>
    <row r="91" spans="2:10" hidden="1" x14ac:dyDescent="0.25">
      <c r="B91" s="93"/>
      <c r="C91" s="97"/>
      <c r="D91" s="11"/>
      <c r="G91" s="95"/>
      <c r="H91" s="96"/>
      <c r="I91" s="11"/>
      <c r="J91" s="95"/>
    </row>
    <row r="92" spans="2:10" hidden="1" x14ac:dyDescent="0.25">
      <c r="B92" s="93"/>
      <c r="C92" s="97"/>
      <c r="D92" s="11"/>
      <c r="G92" s="95"/>
      <c r="H92" s="96"/>
      <c r="I92" s="11"/>
      <c r="J92" s="95"/>
    </row>
    <row r="93" spans="2:10" hidden="1" x14ac:dyDescent="0.25">
      <c r="B93" s="93"/>
      <c r="C93" s="97"/>
      <c r="D93" s="11"/>
      <c r="G93" s="95"/>
      <c r="H93" s="96"/>
      <c r="I93" s="11"/>
      <c r="J93" s="95"/>
    </row>
    <row r="94" spans="2:10" hidden="1" x14ac:dyDescent="0.25">
      <c r="B94" s="93"/>
      <c r="C94" s="97"/>
      <c r="D94" s="11"/>
      <c r="G94" s="95"/>
      <c r="H94" s="96"/>
      <c r="I94" s="11"/>
      <c r="J94" s="95"/>
    </row>
    <row r="95" spans="2:10" hidden="1" x14ac:dyDescent="0.25">
      <c r="B95" s="93"/>
      <c r="C95" s="97"/>
      <c r="D95" s="11"/>
      <c r="G95" s="95"/>
      <c r="H95" s="96"/>
      <c r="I95" s="11"/>
      <c r="J95" s="95"/>
    </row>
    <row r="96" spans="2:10" hidden="1" x14ac:dyDescent="0.25">
      <c r="B96" s="93"/>
      <c r="C96" s="97"/>
      <c r="D96" s="11"/>
      <c r="G96" s="95"/>
      <c r="H96" s="96"/>
      <c r="I96" s="11"/>
      <c r="J96" s="95"/>
    </row>
    <row r="97" spans="2:10" hidden="1" x14ac:dyDescent="0.25">
      <c r="B97" s="93"/>
      <c r="C97" s="97"/>
      <c r="D97" s="11"/>
      <c r="G97" s="95"/>
      <c r="H97" s="96"/>
      <c r="I97" s="11"/>
      <c r="J97" s="95"/>
    </row>
    <row r="98" spans="2:10" hidden="1" x14ac:dyDescent="0.25">
      <c r="B98" s="93"/>
      <c r="C98" s="97"/>
      <c r="D98" s="11"/>
      <c r="G98" s="95"/>
      <c r="H98" s="96"/>
      <c r="I98" s="11"/>
      <c r="J98" s="95"/>
    </row>
  </sheetData>
  <mergeCells count="131">
    <mergeCell ref="C1:H1"/>
    <mergeCell ref="B2:J2"/>
    <mergeCell ref="B6:J6"/>
    <mergeCell ref="B10:B12"/>
    <mergeCell ref="C10:C12"/>
    <mergeCell ref="D10:D12"/>
    <mergeCell ref="E10:E12"/>
    <mergeCell ref="F10:F12"/>
    <mergeCell ref="G10:G12"/>
    <mergeCell ref="B18:B19"/>
    <mergeCell ref="C18:C19"/>
    <mergeCell ref="D18:D19"/>
    <mergeCell ref="E18:E19"/>
    <mergeCell ref="F18:F19"/>
    <mergeCell ref="G18:G19"/>
    <mergeCell ref="B14:B17"/>
    <mergeCell ref="C14:C17"/>
    <mergeCell ref="D14:D17"/>
    <mergeCell ref="E14:E17"/>
    <mergeCell ref="F14:F17"/>
    <mergeCell ref="G14:G17"/>
    <mergeCell ref="B31:B32"/>
    <mergeCell ref="C31:C32"/>
    <mergeCell ref="D31:D32"/>
    <mergeCell ref="E31:E32"/>
    <mergeCell ref="F31:F32"/>
    <mergeCell ref="G31:G32"/>
    <mergeCell ref="B26:J26"/>
    <mergeCell ref="B29:B30"/>
    <mergeCell ref="C29:C30"/>
    <mergeCell ref="D29:D30"/>
    <mergeCell ref="E29:E30"/>
    <mergeCell ref="F29:F30"/>
    <mergeCell ref="G29:G30"/>
    <mergeCell ref="B37:B38"/>
    <mergeCell ref="C37:C38"/>
    <mergeCell ref="D37:D38"/>
    <mergeCell ref="E37:E38"/>
    <mergeCell ref="F37:F38"/>
    <mergeCell ref="G37:G38"/>
    <mergeCell ref="B33:B36"/>
    <mergeCell ref="C33:C36"/>
    <mergeCell ref="D33:D36"/>
    <mergeCell ref="E33:E36"/>
    <mergeCell ref="F33:F36"/>
    <mergeCell ref="G33:G36"/>
    <mergeCell ref="B41:G41"/>
    <mergeCell ref="B42:B43"/>
    <mergeCell ref="C42:C43"/>
    <mergeCell ref="D42:D43"/>
    <mergeCell ref="E42:E43"/>
    <mergeCell ref="F42:F43"/>
    <mergeCell ref="G42:G43"/>
    <mergeCell ref="B39:B40"/>
    <mergeCell ref="C39:C40"/>
    <mergeCell ref="D39:D40"/>
    <mergeCell ref="E39:E40"/>
    <mergeCell ref="F39:F40"/>
    <mergeCell ref="G39:G40"/>
    <mergeCell ref="B50:B51"/>
    <mergeCell ref="C50:C51"/>
    <mergeCell ref="D50:D51"/>
    <mergeCell ref="E50:E51"/>
    <mergeCell ref="F50:F51"/>
    <mergeCell ref="G50:G51"/>
    <mergeCell ref="B44:B49"/>
    <mergeCell ref="C44:C49"/>
    <mergeCell ref="D44:D49"/>
    <mergeCell ref="E44:E49"/>
    <mergeCell ref="F44:F49"/>
    <mergeCell ref="G44:G49"/>
    <mergeCell ref="B55:B56"/>
    <mergeCell ref="C55:C56"/>
    <mergeCell ref="D55:D56"/>
    <mergeCell ref="E55:E56"/>
    <mergeCell ref="F55:F56"/>
    <mergeCell ref="G55:G56"/>
    <mergeCell ref="B52:B53"/>
    <mergeCell ref="C52:C53"/>
    <mergeCell ref="D52:D53"/>
    <mergeCell ref="E52:E53"/>
    <mergeCell ref="F52:F53"/>
    <mergeCell ref="G52:G53"/>
    <mergeCell ref="B59:B60"/>
    <mergeCell ref="C59:C60"/>
    <mergeCell ref="D59:D60"/>
    <mergeCell ref="E59:E60"/>
    <mergeCell ref="F59:F60"/>
    <mergeCell ref="G59:G60"/>
    <mergeCell ref="B57:B58"/>
    <mergeCell ref="C57:C58"/>
    <mergeCell ref="D57:D58"/>
    <mergeCell ref="E57:E58"/>
    <mergeCell ref="F57:F58"/>
    <mergeCell ref="G57:G58"/>
    <mergeCell ref="B64:B66"/>
    <mergeCell ref="C64:C66"/>
    <mergeCell ref="D64:D66"/>
    <mergeCell ref="E64:E66"/>
    <mergeCell ref="F64:F66"/>
    <mergeCell ref="G64:G66"/>
    <mergeCell ref="B61:B63"/>
    <mergeCell ref="C61:C63"/>
    <mergeCell ref="D61:D63"/>
    <mergeCell ref="E61:E63"/>
    <mergeCell ref="F61:F63"/>
    <mergeCell ref="G61:G63"/>
    <mergeCell ref="B71:B74"/>
    <mergeCell ref="C71:C74"/>
    <mergeCell ref="D71:D74"/>
    <mergeCell ref="E71:E74"/>
    <mergeCell ref="F71:F74"/>
    <mergeCell ref="G71:G74"/>
    <mergeCell ref="B68:B70"/>
    <mergeCell ref="C68:C70"/>
    <mergeCell ref="D68:D70"/>
    <mergeCell ref="E68:E70"/>
    <mergeCell ref="F68:F70"/>
    <mergeCell ref="G68:G70"/>
    <mergeCell ref="B81:B82"/>
    <mergeCell ref="C81:C82"/>
    <mergeCell ref="D81:D82"/>
    <mergeCell ref="E81:E82"/>
    <mergeCell ref="F81:F82"/>
    <mergeCell ref="G81:G82"/>
    <mergeCell ref="B75:B79"/>
    <mergeCell ref="C75:C79"/>
    <mergeCell ref="D75:D79"/>
    <mergeCell ref="E75:E79"/>
    <mergeCell ref="F75:F79"/>
    <mergeCell ref="G75:G7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DC45F-88E5-46E1-933B-B5FC837CDB4E}">
  <dimension ref="A1:K47"/>
  <sheetViews>
    <sheetView showGridLines="0" topLeftCell="B40" zoomScaleNormal="100" workbookViewId="0">
      <selection activeCell="F22" sqref="F22"/>
    </sheetView>
  </sheetViews>
  <sheetFormatPr baseColWidth="10" defaultColWidth="0" defaultRowHeight="12.5" zeroHeight="1" x14ac:dyDescent="0.25"/>
  <cols>
    <col min="1" max="1" width="5.1796875" style="16" customWidth="1"/>
    <col min="2" max="2" width="4" style="16" bestFit="1" customWidth="1"/>
    <col min="3" max="3" width="59.453125" style="16" bestFit="1" customWidth="1"/>
    <col min="4" max="4" width="9.81640625" style="18" bestFit="1" customWidth="1"/>
    <col min="5" max="5" width="10.1796875" style="11" customWidth="1"/>
    <col min="6" max="6" width="16.453125" style="19" customWidth="1"/>
    <col min="7" max="7" width="35.453125" style="20" customWidth="1"/>
    <col min="8" max="8" width="59.1796875" style="10" customWidth="1"/>
    <col min="9" max="9" width="12.81640625" style="16" customWidth="1"/>
    <col min="10" max="10" width="61.81640625" style="16" customWidth="1"/>
    <col min="11" max="11" width="5.1796875" style="16" customWidth="1"/>
    <col min="12" max="16384" width="5.1796875" style="16" hidden="1"/>
  </cols>
  <sheetData>
    <row r="1" spans="1:10" ht="13" x14ac:dyDescent="0.3">
      <c r="C1" s="186"/>
      <c r="D1" s="186"/>
      <c r="E1" s="186"/>
      <c r="F1" s="186"/>
      <c r="G1" s="186"/>
      <c r="H1" s="186"/>
    </row>
    <row r="2" spans="1:10" ht="13" x14ac:dyDescent="0.3">
      <c r="B2" s="182" t="s">
        <v>547</v>
      </c>
      <c r="C2" s="183"/>
      <c r="D2" s="183"/>
      <c r="E2" s="183"/>
      <c r="F2" s="183"/>
      <c r="G2" s="183"/>
      <c r="H2" s="184"/>
    </row>
    <row r="3" spans="1:10" ht="13" x14ac:dyDescent="0.3">
      <c r="B3" s="4"/>
      <c r="C3" s="4"/>
      <c r="D3" s="4"/>
      <c r="E3" s="4"/>
      <c r="F3" s="8"/>
      <c r="G3" s="9"/>
      <c r="H3" s="4"/>
    </row>
    <row r="4" spans="1:10" ht="13" x14ac:dyDescent="0.3">
      <c r="A4" s="4"/>
      <c r="B4" s="17" t="s">
        <v>37</v>
      </c>
    </row>
    <row r="5" spans="1:10" ht="13" x14ac:dyDescent="0.3">
      <c r="A5" s="4"/>
    </row>
    <row r="6" spans="1:10" ht="110.5" customHeight="1" x14ac:dyDescent="0.3">
      <c r="A6" s="4"/>
      <c r="B6" s="130" t="s">
        <v>179</v>
      </c>
      <c r="C6" s="131"/>
      <c r="D6" s="131"/>
      <c r="E6" s="131"/>
      <c r="F6" s="131"/>
      <c r="G6" s="131"/>
      <c r="H6" s="132"/>
    </row>
    <row r="7" spans="1:10" ht="13" x14ac:dyDescent="0.3">
      <c r="A7" s="4"/>
    </row>
    <row r="8" spans="1:10" ht="13" x14ac:dyDescent="0.3">
      <c r="A8" s="4"/>
    </row>
    <row r="9" spans="1:10" ht="26" x14ac:dyDescent="0.3">
      <c r="A9" s="4"/>
      <c r="B9" s="1" t="s">
        <v>0</v>
      </c>
      <c r="C9" s="2" t="s">
        <v>1</v>
      </c>
      <c r="D9" s="1" t="s">
        <v>21</v>
      </c>
      <c r="E9" s="1" t="s">
        <v>2</v>
      </c>
      <c r="F9" s="2" t="s">
        <v>3</v>
      </c>
      <c r="G9" s="2" t="s">
        <v>4</v>
      </c>
      <c r="H9" s="2" t="s">
        <v>26</v>
      </c>
      <c r="I9" s="2" t="s">
        <v>73</v>
      </c>
      <c r="J9" s="2" t="s">
        <v>4</v>
      </c>
    </row>
    <row r="10" spans="1:10" ht="13" x14ac:dyDescent="0.3">
      <c r="A10" s="4"/>
      <c r="B10" s="113">
        <v>1</v>
      </c>
      <c r="C10" s="180" t="s">
        <v>45</v>
      </c>
      <c r="D10" s="113" t="s">
        <v>5</v>
      </c>
      <c r="E10" s="113" t="s">
        <v>8</v>
      </c>
      <c r="F10" s="154"/>
      <c r="G10" s="154"/>
      <c r="H10" s="7" t="s">
        <v>99</v>
      </c>
      <c r="I10" s="13">
        <v>8001</v>
      </c>
      <c r="J10" s="15" t="str">
        <f>VLOOKUP(I10,Errores!$A$2:$B$180,2,FALSE)</f>
        <v>El numero de RUC del emisor no existe</v>
      </c>
    </row>
    <row r="11" spans="1:10" ht="13" x14ac:dyDescent="0.3">
      <c r="A11" s="4"/>
      <c r="B11" s="114"/>
      <c r="C11" s="187"/>
      <c r="D11" s="114"/>
      <c r="E11" s="114"/>
      <c r="F11" s="159"/>
      <c r="G11" s="159"/>
      <c r="H11" s="7" t="s">
        <v>100</v>
      </c>
      <c r="I11" s="13">
        <v>8002</v>
      </c>
      <c r="J11" s="15" t="str">
        <f>VLOOKUP(I11,Errores!$A$2:$B$180,2,FALSE)</f>
        <v>El emisor no se encuentra activo</v>
      </c>
    </row>
    <row r="12" spans="1:10" ht="13" x14ac:dyDescent="0.3">
      <c r="A12" s="4"/>
      <c r="B12" s="115"/>
      <c r="C12" s="181"/>
      <c r="D12" s="115"/>
      <c r="E12" s="115"/>
      <c r="F12" s="155"/>
      <c r="G12" s="155"/>
      <c r="H12" s="7" t="s">
        <v>101</v>
      </c>
      <c r="I12" s="13">
        <v>8003</v>
      </c>
      <c r="J12" s="15" t="str">
        <f>VLOOKUP(I12,Errores!$A$2:$B$180,2,FALSE)</f>
        <v>El emisor tiene la condición no habido</v>
      </c>
    </row>
    <row r="13" spans="1:10" ht="13" x14ac:dyDescent="0.3">
      <c r="A13" s="4"/>
      <c r="B13" s="13">
        <v>2</v>
      </c>
      <c r="C13" s="23" t="s">
        <v>40</v>
      </c>
      <c r="D13" s="13" t="s">
        <v>5</v>
      </c>
      <c r="E13" s="13" t="s">
        <v>42</v>
      </c>
      <c r="F13" s="12" t="s">
        <v>176</v>
      </c>
      <c r="G13" s="5"/>
      <c r="H13" s="5" t="s">
        <v>178</v>
      </c>
      <c r="I13" s="13">
        <v>8004</v>
      </c>
      <c r="J13" s="15" t="str">
        <f>VLOOKUP(I13,Errores!$A$2:$B$180,2,FALSE)</f>
        <v>El identificador de tipo de archivo no cumple el formato establecido</v>
      </c>
    </row>
    <row r="14" spans="1:10" x14ac:dyDescent="0.25">
      <c r="A14" s="185"/>
      <c r="B14" s="113">
        <v>3</v>
      </c>
      <c r="C14" s="188" t="s">
        <v>70</v>
      </c>
      <c r="D14" s="113" t="s">
        <v>5</v>
      </c>
      <c r="E14" s="113" t="s">
        <v>183</v>
      </c>
      <c r="F14" s="154" t="s">
        <v>177</v>
      </c>
      <c r="G14" s="154"/>
      <c r="H14" s="7" t="s">
        <v>148</v>
      </c>
      <c r="I14" s="13">
        <v>8005</v>
      </c>
      <c r="J14" s="15" t="str">
        <f>VLOOKUP(I14,Errores!$A$2:$B$180,2,FALSE)</f>
        <v>La fecha de emisión no cumple con el formato establecido</v>
      </c>
    </row>
    <row r="15" spans="1:10" x14ac:dyDescent="0.25">
      <c r="A15" s="185"/>
      <c r="B15" s="114"/>
      <c r="C15" s="189"/>
      <c r="D15" s="114"/>
      <c r="E15" s="114"/>
      <c r="F15" s="159"/>
      <c r="G15" s="159"/>
      <c r="H15" s="7" t="s">
        <v>156</v>
      </c>
      <c r="I15" s="13">
        <v>8006</v>
      </c>
      <c r="J15" s="15" t="str">
        <f>VLOOKUP(I15,Errores!$A$2:$B$180,2,FALSE)</f>
        <v xml:space="preserve">La fecha de emision es mayor a la fecha de recepcion </v>
      </c>
    </row>
    <row r="16" spans="1:10" ht="25" x14ac:dyDescent="0.25">
      <c r="A16" s="185"/>
      <c r="B16" s="114"/>
      <c r="C16" s="189"/>
      <c r="D16" s="114"/>
      <c r="E16" s="114"/>
      <c r="F16" s="159"/>
      <c r="G16" s="159"/>
      <c r="H16" s="7" t="s">
        <v>150</v>
      </c>
      <c r="I16" s="13">
        <v>8007</v>
      </c>
      <c r="J16" s="15" t="str">
        <f>VLOOKUP(I16,Errores!$A$2:$B$180,2,FALSE)</f>
        <v>La fecha de emision se encuentra fuera del limite permitido</v>
      </c>
    </row>
    <row r="17" spans="1:11" x14ac:dyDescent="0.25">
      <c r="A17" s="185"/>
      <c r="B17" s="115"/>
      <c r="C17" s="190"/>
      <c r="D17" s="115"/>
      <c r="E17" s="115"/>
      <c r="F17" s="155"/>
      <c r="G17" s="155"/>
      <c r="H17" s="14" t="s">
        <v>457</v>
      </c>
      <c r="I17" s="13">
        <v>8144</v>
      </c>
      <c r="J17" s="15" t="str">
        <f>VLOOKUP(I17,Errores!$A$2:$B$180,2,FALSE)</f>
        <v>La fecha de generación de los documentos es inválida</v>
      </c>
    </row>
    <row r="18" spans="1:11" x14ac:dyDescent="0.25">
      <c r="A18" s="185"/>
      <c r="B18" s="113">
        <v>4</v>
      </c>
      <c r="C18" s="180" t="s">
        <v>41</v>
      </c>
      <c r="D18" s="113" t="s">
        <v>5</v>
      </c>
      <c r="E18" s="113" t="s">
        <v>38</v>
      </c>
      <c r="F18" s="154"/>
      <c r="G18" s="154"/>
      <c r="H18" s="7" t="s">
        <v>151</v>
      </c>
      <c r="I18" s="13">
        <v>8008</v>
      </c>
      <c r="J18" s="15" t="str">
        <f>VLOOKUP(I18,Errores!$A$2:$B$180,2,FALSE)</f>
        <v>El identificador del archivo no cumple con el formato establecido</v>
      </c>
    </row>
    <row r="19" spans="1:11" ht="25" x14ac:dyDescent="0.25">
      <c r="A19" s="185"/>
      <c r="B19" s="115"/>
      <c r="C19" s="181"/>
      <c r="D19" s="115"/>
      <c r="E19" s="115"/>
      <c r="F19" s="155"/>
      <c r="G19" s="155"/>
      <c r="H19" s="7" t="s">
        <v>102</v>
      </c>
      <c r="I19" s="13">
        <v>8009</v>
      </c>
      <c r="J19" s="15" t="str">
        <f>VLOOKUP(I19,Errores!$A$2:$B$180,2,FALSE)</f>
        <v>El archivo ha sido presentado anteriormente</v>
      </c>
    </row>
    <row r="20" spans="1:11" x14ac:dyDescent="0.25">
      <c r="A20" s="185"/>
      <c r="B20" s="13">
        <v>5</v>
      </c>
      <c r="C20" s="24" t="s">
        <v>39</v>
      </c>
      <c r="D20" s="13" t="s">
        <v>5</v>
      </c>
      <c r="E20" s="13" t="s">
        <v>44</v>
      </c>
      <c r="F20" s="12" t="s">
        <v>57</v>
      </c>
      <c r="G20" s="5"/>
      <c r="H20" s="5" t="s">
        <v>43</v>
      </c>
      <c r="I20" s="13">
        <v>8010</v>
      </c>
      <c r="J20" s="15" t="str">
        <f>VLOOKUP(I20,Errores!$A$2:$B$180,2,FALSE)</f>
        <v>La extension del nombre del archivo no cumple con el formato establecido</v>
      </c>
    </row>
    <row r="21" spans="1:11" x14ac:dyDescent="0.25">
      <c r="A21" s="185"/>
      <c r="C21" s="3"/>
    </row>
    <row r="22" spans="1:11" x14ac:dyDescent="0.25">
      <c r="A22" s="185"/>
    </row>
    <row r="23" spans="1:11" ht="13" x14ac:dyDescent="0.3">
      <c r="A23" s="185"/>
      <c r="B23" s="17" t="s">
        <v>548</v>
      </c>
    </row>
    <row r="24" spans="1:11" ht="13" x14ac:dyDescent="0.3">
      <c r="A24" s="185"/>
      <c r="B24" s="17"/>
    </row>
    <row r="25" spans="1:11" ht="54" customHeight="1" x14ac:dyDescent="0.25">
      <c r="A25" s="185"/>
      <c r="B25" s="121" t="s">
        <v>751</v>
      </c>
      <c r="C25" s="122"/>
      <c r="D25" s="122"/>
      <c r="E25" s="122"/>
      <c r="F25" s="122"/>
      <c r="G25" s="122"/>
      <c r="H25" s="122"/>
      <c r="I25" s="122"/>
      <c r="J25" s="123"/>
      <c r="K25" s="68"/>
    </row>
    <row r="26" spans="1:11" ht="13" x14ac:dyDescent="0.3">
      <c r="A26" s="185"/>
      <c r="B26" s="4"/>
      <c r="C26" s="4"/>
      <c r="D26" s="8"/>
      <c r="E26" s="8"/>
      <c r="F26" s="9"/>
      <c r="G26" s="9"/>
    </row>
    <row r="27" spans="1:11" ht="26" x14ac:dyDescent="0.25">
      <c r="A27" s="185"/>
      <c r="B27" s="1" t="s">
        <v>0</v>
      </c>
      <c r="C27" s="2" t="s">
        <v>1</v>
      </c>
      <c r="D27" s="1" t="s">
        <v>21</v>
      </c>
      <c r="E27" s="1" t="s">
        <v>2</v>
      </c>
      <c r="F27" s="2" t="s">
        <v>3</v>
      </c>
      <c r="G27" s="2" t="s">
        <v>4</v>
      </c>
      <c r="H27" s="25" t="s">
        <v>26</v>
      </c>
      <c r="I27" s="2" t="s">
        <v>73</v>
      </c>
      <c r="J27" s="2" t="s">
        <v>4</v>
      </c>
    </row>
    <row r="28" spans="1:11" x14ac:dyDescent="0.25">
      <c r="A28" s="185"/>
      <c r="B28" s="102">
        <v>1</v>
      </c>
      <c r="C28" s="177" t="s">
        <v>11</v>
      </c>
      <c r="D28" s="113" t="s">
        <v>5</v>
      </c>
      <c r="E28" s="113" t="s">
        <v>42</v>
      </c>
      <c r="F28" s="154" t="s">
        <v>13</v>
      </c>
      <c r="G28" s="154"/>
      <c r="H28" s="7" t="s">
        <v>110</v>
      </c>
      <c r="I28" s="13">
        <v>8013</v>
      </c>
      <c r="J28" s="15" t="str">
        <f>VLOOKUP(I28,Errores!$A$2:$B$180,2,FALSE)</f>
        <v>No contiene el tipo de comprobante</v>
      </c>
    </row>
    <row r="29" spans="1:11" x14ac:dyDescent="0.25">
      <c r="A29" s="185"/>
      <c r="B29" s="102"/>
      <c r="C29" s="178"/>
      <c r="D29" s="115"/>
      <c r="E29" s="115"/>
      <c r="F29" s="155"/>
      <c r="G29" s="155"/>
      <c r="H29" s="7" t="s">
        <v>744</v>
      </c>
      <c r="I29" s="13">
        <v>8014</v>
      </c>
      <c r="J29" s="15" t="str">
        <f>VLOOKUP(I29,Errores!$A$2:$B$180,2,FALSE)</f>
        <v>El tipo de comprobante no corresponde al valor esperado</v>
      </c>
    </row>
    <row r="30" spans="1:11" x14ac:dyDescent="0.25">
      <c r="A30" s="185"/>
      <c r="B30" s="102">
        <f>B28+1</f>
        <v>2</v>
      </c>
      <c r="C30" s="177" t="s">
        <v>52</v>
      </c>
      <c r="D30" s="113" t="s">
        <v>5</v>
      </c>
      <c r="E30" s="113" t="s">
        <v>51</v>
      </c>
      <c r="F30" s="154" t="s">
        <v>743</v>
      </c>
      <c r="G30" s="154"/>
      <c r="H30" s="7" t="s">
        <v>110</v>
      </c>
      <c r="I30" s="13">
        <v>8015</v>
      </c>
      <c r="J30" s="15" t="str">
        <f>VLOOKUP(I30,Errores!$A$2:$B$180,2,FALSE)</f>
        <v>No contiene la serie del comprobante</v>
      </c>
    </row>
    <row r="31" spans="1:11" ht="25" x14ac:dyDescent="0.25">
      <c r="A31" s="185"/>
      <c r="B31" s="102"/>
      <c r="C31" s="179"/>
      <c r="D31" s="114"/>
      <c r="E31" s="114"/>
      <c r="F31" s="159"/>
      <c r="G31" s="159"/>
      <c r="H31" s="7" t="s">
        <v>745</v>
      </c>
      <c r="I31" s="13">
        <v>8016</v>
      </c>
      <c r="J31" s="15" t="str">
        <f>VLOOKUP(I31,Errores!$A$2:$B$180,2,FALSE)</f>
        <v>La serie del comprobante no cumple con el formato establecido</v>
      </c>
    </row>
    <row r="32" spans="1:11" ht="25" x14ac:dyDescent="0.25">
      <c r="A32" s="185"/>
      <c r="B32" s="102"/>
      <c r="C32" s="179"/>
      <c r="D32" s="114"/>
      <c r="E32" s="114"/>
      <c r="F32" s="159"/>
      <c r="G32" s="159"/>
      <c r="H32" s="7" t="s">
        <v>746</v>
      </c>
      <c r="I32" s="13">
        <v>8016</v>
      </c>
      <c r="J32" s="15" t="str">
        <f>VLOOKUP(I32,Errores!$A$2:$B$180,2,FALSE)</f>
        <v>La serie del comprobante no cumple con el formato establecido</v>
      </c>
    </row>
    <row r="33" spans="1:10" ht="25" x14ac:dyDescent="0.25">
      <c r="A33" s="185"/>
      <c r="B33" s="102"/>
      <c r="C33" s="179"/>
      <c r="D33" s="114"/>
      <c r="E33" s="114"/>
      <c r="F33" s="159"/>
      <c r="G33" s="159"/>
      <c r="H33" s="7" t="s">
        <v>750</v>
      </c>
      <c r="I33" s="13">
        <v>8016</v>
      </c>
      <c r="J33" s="15" t="str">
        <f>VLOOKUP(I33,Errores!$A$2:$B$180,2,FALSE)</f>
        <v>La serie del comprobante no cumple con el formato establecido</v>
      </c>
    </row>
    <row r="34" spans="1:10" ht="26" customHeight="1" x14ac:dyDescent="0.25">
      <c r="A34" s="185"/>
      <c r="B34" s="102"/>
      <c r="C34" s="178"/>
      <c r="D34" s="115"/>
      <c r="E34" s="115"/>
      <c r="F34" s="155"/>
      <c r="G34" s="155"/>
      <c r="H34" s="7" t="s">
        <v>747</v>
      </c>
      <c r="I34" s="13">
        <v>8016</v>
      </c>
      <c r="J34" s="15" t="str">
        <f>VLOOKUP(I34,Errores!$A$2:$B$180,2,FALSE)</f>
        <v>La serie del comprobante no cumple con el formato establecido</v>
      </c>
    </row>
    <row r="35" spans="1:10" x14ac:dyDescent="0.25">
      <c r="A35" s="185"/>
      <c r="B35" s="102">
        <f t="shared" ref="B35" si="0">B30+1</f>
        <v>3</v>
      </c>
      <c r="C35" s="177" t="s">
        <v>53</v>
      </c>
      <c r="D35" s="113" t="s">
        <v>5</v>
      </c>
      <c r="E35" s="113" t="s">
        <v>420</v>
      </c>
      <c r="F35" s="154"/>
      <c r="G35" s="154"/>
      <c r="H35" s="7" t="s">
        <v>110</v>
      </c>
      <c r="I35" s="13">
        <v>8017</v>
      </c>
      <c r="J35" s="15" t="str">
        <f>VLOOKUP(I35,Errores!$A$2:$B$180,2,FALSE)</f>
        <v>No contiene el numero correlativo del comprobante</v>
      </c>
    </row>
    <row r="36" spans="1:10" x14ac:dyDescent="0.25">
      <c r="A36" s="185"/>
      <c r="B36" s="102"/>
      <c r="C36" s="179"/>
      <c r="D36" s="114"/>
      <c r="E36" s="114"/>
      <c r="F36" s="159"/>
      <c r="G36" s="159"/>
      <c r="H36" s="7" t="s">
        <v>421</v>
      </c>
      <c r="I36" s="13">
        <v>8018</v>
      </c>
      <c r="J36" s="15" t="str">
        <f>VLOOKUP(I36,Errores!$A$2:$B$180,2,FALSE)</f>
        <v>El numero correlativo del comprobante no cumple el formato establecido</v>
      </c>
    </row>
    <row r="37" spans="1:10" x14ac:dyDescent="0.25">
      <c r="A37" s="185"/>
      <c r="B37" s="102"/>
      <c r="C37" s="179"/>
      <c r="D37" s="114"/>
      <c r="E37" s="114"/>
      <c r="F37" s="159"/>
      <c r="G37" s="159"/>
      <c r="H37" s="7" t="s">
        <v>180</v>
      </c>
      <c r="I37" s="13">
        <v>8128</v>
      </c>
      <c r="J37" s="15" t="str">
        <f>VLOOKUP(I37,Errores!$A$2:$B$180,2,FALSE)</f>
        <v xml:space="preserve">El comprobante a anular no se encuentra activo </v>
      </c>
    </row>
    <row r="38" spans="1:10" x14ac:dyDescent="0.25">
      <c r="A38" s="185"/>
      <c r="B38" s="102"/>
      <c r="C38" s="178"/>
      <c r="D38" s="115"/>
      <c r="E38" s="115"/>
      <c r="F38" s="155"/>
      <c r="G38" s="155"/>
      <c r="H38" s="7" t="s">
        <v>160</v>
      </c>
      <c r="I38" s="13">
        <v>8081</v>
      </c>
      <c r="J38" s="15" t="str">
        <f>VLOOKUP(I38,Errores!$A$2:$B$180,2,FALSE)</f>
        <v>El comprobante de pago a anular debe haber sido informado previamente</v>
      </c>
    </row>
    <row r="39" spans="1:10" x14ac:dyDescent="0.25">
      <c r="A39" s="185"/>
      <c r="B39" s="49">
        <f>B35+1</f>
        <v>4</v>
      </c>
      <c r="C39" s="22" t="s">
        <v>71</v>
      </c>
      <c r="D39" s="13" t="s">
        <v>5</v>
      </c>
      <c r="E39" s="13" t="s">
        <v>72</v>
      </c>
      <c r="F39" s="12"/>
      <c r="G39" s="5"/>
      <c r="H39" s="7" t="s">
        <v>110</v>
      </c>
      <c r="I39" s="13">
        <v>8082</v>
      </c>
      <c r="J39" s="15" t="str">
        <f>VLOOKUP(I39,Errores!$A$2:$B$180,2,FALSE)</f>
        <v>No contiene la descripción de motivo de baja</v>
      </c>
    </row>
    <row r="40" spans="1:10" x14ac:dyDescent="0.25">
      <c r="C40" s="21"/>
    </row>
    <row r="41" spans="1:10" ht="13" x14ac:dyDescent="0.3">
      <c r="B41" s="176"/>
      <c r="C41" s="176"/>
      <c r="D41" s="176"/>
      <c r="E41" s="176"/>
      <c r="F41" s="176"/>
      <c r="G41" s="176"/>
      <c r="H41" s="176"/>
    </row>
    <row r="45" spans="1:10" x14ac:dyDescent="0.25"/>
    <row r="46" spans="1:10" x14ac:dyDescent="0.25"/>
    <row r="47" spans="1:10" x14ac:dyDescent="0.25"/>
  </sheetData>
  <mergeCells count="43">
    <mergeCell ref="B2:H2"/>
    <mergeCell ref="B6:H6"/>
    <mergeCell ref="A14:A27"/>
    <mergeCell ref="A28:A39"/>
    <mergeCell ref="C1:H1"/>
    <mergeCell ref="G10:G12"/>
    <mergeCell ref="F10:F12"/>
    <mergeCell ref="E10:E12"/>
    <mergeCell ref="D10:D12"/>
    <mergeCell ref="C10:C12"/>
    <mergeCell ref="B10:B12"/>
    <mergeCell ref="G14:G17"/>
    <mergeCell ref="F14:F17"/>
    <mergeCell ref="E14:E17"/>
    <mergeCell ref="D14:D17"/>
    <mergeCell ref="C14:C17"/>
    <mergeCell ref="E35:E38"/>
    <mergeCell ref="D35:D38"/>
    <mergeCell ref="C35:C38"/>
    <mergeCell ref="B14:B17"/>
    <mergeCell ref="G18:G19"/>
    <mergeCell ref="F18:F19"/>
    <mergeCell ref="E18:E19"/>
    <mergeCell ref="D18:D19"/>
    <mergeCell ref="C18:C19"/>
    <mergeCell ref="B18:B19"/>
    <mergeCell ref="B25:J25"/>
    <mergeCell ref="B41:H41"/>
    <mergeCell ref="F28:F29"/>
    <mergeCell ref="G28:G29"/>
    <mergeCell ref="G30:G34"/>
    <mergeCell ref="F30:F34"/>
    <mergeCell ref="E30:E34"/>
    <mergeCell ref="B28:B29"/>
    <mergeCell ref="C28:C29"/>
    <mergeCell ref="D28:D29"/>
    <mergeCell ref="E28:E29"/>
    <mergeCell ref="D30:D34"/>
    <mergeCell ref="C30:C34"/>
    <mergeCell ref="B30:B34"/>
    <mergeCell ref="B35:B38"/>
    <mergeCell ref="G35:G38"/>
    <mergeCell ref="F35:F3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0E355-15B3-451B-A988-9836BBBCC4CE}">
  <dimension ref="A1:D151"/>
  <sheetViews>
    <sheetView showGridLines="0" topLeftCell="A85" zoomScaleNormal="100" workbookViewId="0">
      <selection activeCell="B65" sqref="B65"/>
    </sheetView>
  </sheetViews>
  <sheetFormatPr baseColWidth="10" defaultColWidth="0" defaultRowHeight="14.5" zeroHeight="1" x14ac:dyDescent="0.35"/>
  <cols>
    <col min="1" max="1" width="11.453125" customWidth="1"/>
    <col min="2" max="2" width="59.81640625" customWidth="1"/>
    <col min="3" max="3" width="11.81640625" customWidth="1"/>
    <col min="4" max="4" width="11.453125" customWidth="1"/>
    <col min="5" max="16384" width="11.453125" hidden="1"/>
  </cols>
  <sheetData>
    <row r="1" spans="1:2" x14ac:dyDescent="0.35"/>
    <row r="2" spans="1:2" x14ac:dyDescent="0.35">
      <c r="A2" s="26" t="s">
        <v>185</v>
      </c>
      <c r="B2" s="27" t="s">
        <v>259</v>
      </c>
    </row>
    <row r="3" spans="1:2" x14ac:dyDescent="0.35">
      <c r="A3" s="26" t="s">
        <v>187</v>
      </c>
      <c r="B3" s="29" t="s">
        <v>260</v>
      </c>
    </row>
    <row r="4" spans="1:2" x14ac:dyDescent="0.35">
      <c r="A4" s="30" t="s">
        <v>190</v>
      </c>
      <c r="B4" s="31" t="s">
        <v>4</v>
      </c>
    </row>
    <row r="5" spans="1:2" x14ac:dyDescent="0.35">
      <c r="A5" s="38" t="s">
        <v>259</v>
      </c>
      <c r="B5" s="39" t="s">
        <v>261</v>
      </c>
    </row>
    <row r="6" spans="1:2" x14ac:dyDescent="0.35">
      <c r="A6" s="38" t="s">
        <v>262</v>
      </c>
      <c r="B6" s="39" t="s">
        <v>263</v>
      </c>
    </row>
    <row r="7" spans="1:2" x14ac:dyDescent="0.35">
      <c r="A7" s="38" t="s">
        <v>264</v>
      </c>
      <c r="B7" s="39" t="s">
        <v>265</v>
      </c>
    </row>
    <row r="8" spans="1:2" ht="39" x14ac:dyDescent="0.35">
      <c r="A8" s="40" t="s">
        <v>266</v>
      </c>
      <c r="B8" s="44" t="s">
        <v>267</v>
      </c>
    </row>
    <row r="9" spans="1:2" x14ac:dyDescent="0.35">
      <c r="A9" s="38" t="s">
        <v>268</v>
      </c>
      <c r="B9" s="39" t="s">
        <v>269</v>
      </c>
    </row>
    <row r="10" spans="1:2" x14ac:dyDescent="0.35">
      <c r="A10" s="38" t="s">
        <v>270</v>
      </c>
      <c r="B10" s="39" t="s">
        <v>271</v>
      </c>
    </row>
    <row r="11" spans="1:2" x14ac:dyDescent="0.35">
      <c r="A11" s="38" t="s">
        <v>272</v>
      </c>
      <c r="B11" s="39" t="s">
        <v>273</v>
      </c>
    </row>
    <row r="12" spans="1:2" x14ac:dyDescent="0.35">
      <c r="A12" s="38" t="s">
        <v>274</v>
      </c>
      <c r="B12" s="39" t="s">
        <v>275</v>
      </c>
    </row>
    <row r="13" spans="1:2" x14ac:dyDescent="0.35">
      <c r="A13" s="38">
        <v>11</v>
      </c>
      <c r="B13" s="39" t="s">
        <v>276</v>
      </c>
    </row>
    <row r="14" spans="1:2" x14ac:dyDescent="0.35">
      <c r="A14" s="38" t="s">
        <v>277</v>
      </c>
      <c r="B14" s="39" t="s">
        <v>278</v>
      </c>
    </row>
    <row r="15" spans="1:2" ht="39.5" x14ac:dyDescent="0.35">
      <c r="A15" s="40" t="s">
        <v>279</v>
      </c>
      <c r="B15" s="39" t="s">
        <v>280</v>
      </c>
    </row>
    <row r="16" spans="1:2" x14ac:dyDescent="0.35">
      <c r="A16" s="38">
        <v>14</v>
      </c>
      <c r="B16" s="39" t="s">
        <v>281</v>
      </c>
    </row>
    <row r="17" spans="1:2" ht="26.5" x14ac:dyDescent="0.35">
      <c r="A17" s="40">
        <v>15</v>
      </c>
      <c r="B17" s="39" t="s">
        <v>282</v>
      </c>
    </row>
    <row r="18" spans="1:2" ht="26.5" x14ac:dyDescent="0.35">
      <c r="A18" s="38">
        <v>16</v>
      </c>
      <c r="B18" s="39" t="s">
        <v>283</v>
      </c>
    </row>
    <row r="19" spans="1:2" x14ac:dyDescent="0.35">
      <c r="A19" s="38" t="s">
        <v>284</v>
      </c>
      <c r="B19" s="39" t="s">
        <v>285</v>
      </c>
    </row>
    <row r="20" spans="1:2" x14ac:dyDescent="0.35">
      <c r="A20" s="38">
        <v>19</v>
      </c>
      <c r="B20" s="39" t="s">
        <v>286</v>
      </c>
    </row>
    <row r="21" spans="1:2" x14ac:dyDescent="0.35">
      <c r="A21" s="38" t="s">
        <v>287</v>
      </c>
      <c r="B21" s="39" t="s">
        <v>288</v>
      </c>
    </row>
    <row r="22" spans="1:2" x14ac:dyDescent="0.35">
      <c r="A22" s="38">
        <v>21</v>
      </c>
      <c r="B22" s="39" t="s">
        <v>289</v>
      </c>
    </row>
    <row r="23" spans="1:2" x14ac:dyDescent="0.35">
      <c r="A23" s="38">
        <v>23</v>
      </c>
      <c r="B23" s="39" t="s">
        <v>290</v>
      </c>
    </row>
    <row r="24" spans="1:2" x14ac:dyDescent="0.35">
      <c r="A24" s="38">
        <v>24</v>
      </c>
      <c r="B24" s="39" t="s">
        <v>291</v>
      </c>
    </row>
    <row r="25" spans="1:2" x14ac:dyDescent="0.35">
      <c r="A25" s="38">
        <v>28</v>
      </c>
      <c r="B25" s="39" t="s">
        <v>292</v>
      </c>
    </row>
    <row r="26" spans="1:2" x14ac:dyDescent="0.35">
      <c r="A26" s="38">
        <v>29</v>
      </c>
      <c r="B26" s="39" t="s">
        <v>293</v>
      </c>
    </row>
    <row r="27" spans="1:2" ht="39.5" x14ac:dyDescent="0.35">
      <c r="A27" s="40" t="s">
        <v>294</v>
      </c>
      <c r="B27" s="39" t="s">
        <v>295</v>
      </c>
    </row>
    <row r="28" spans="1:2" x14ac:dyDescent="0.35">
      <c r="A28" s="38" t="s">
        <v>296</v>
      </c>
      <c r="B28" s="39" t="s">
        <v>297</v>
      </c>
    </row>
    <row r="29" spans="1:2" x14ac:dyDescent="0.35">
      <c r="A29" s="38">
        <v>32</v>
      </c>
      <c r="B29" s="39" t="s">
        <v>298</v>
      </c>
    </row>
    <row r="30" spans="1:2" x14ac:dyDescent="0.35">
      <c r="A30" s="38">
        <v>34</v>
      </c>
      <c r="B30" s="39" t="s">
        <v>299</v>
      </c>
    </row>
    <row r="31" spans="1:2" x14ac:dyDescent="0.35">
      <c r="A31" s="38">
        <v>35</v>
      </c>
      <c r="B31" s="39" t="s">
        <v>300</v>
      </c>
    </row>
    <row r="32" spans="1:2" x14ac:dyDescent="0.35">
      <c r="A32" s="38">
        <v>36</v>
      </c>
      <c r="B32" s="39" t="s">
        <v>301</v>
      </c>
    </row>
    <row r="33" spans="1:2" ht="26.5" x14ac:dyDescent="0.35">
      <c r="A33" s="38">
        <v>37</v>
      </c>
      <c r="B33" s="39" t="s">
        <v>302</v>
      </c>
    </row>
    <row r="34" spans="1:2" x14ac:dyDescent="0.35">
      <c r="A34" s="38" t="s">
        <v>303</v>
      </c>
      <c r="B34" s="39" t="s">
        <v>304</v>
      </c>
    </row>
    <row r="35" spans="1:2" x14ac:dyDescent="0.35">
      <c r="A35" s="38" t="s">
        <v>305</v>
      </c>
      <c r="B35" s="39" t="s">
        <v>306</v>
      </c>
    </row>
    <row r="36" spans="1:2" ht="26.5" x14ac:dyDescent="0.35">
      <c r="A36" s="40">
        <v>42</v>
      </c>
      <c r="B36" s="39" t="s">
        <v>307</v>
      </c>
    </row>
    <row r="37" spans="1:2" x14ac:dyDescent="0.35">
      <c r="A37" s="38">
        <v>43</v>
      </c>
      <c r="B37" s="39" t="s">
        <v>308</v>
      </c>
    </row>
    <row r="38" spans="1:2" ht="26.5" x14ac:dyDescent="0.35">
      <c r="A38" s="40">
        <v>45</v>
      </c>
      <c r="B38" s="39" t="s">
        <v>309</v>
      </c>
    </row>
    <row r="39" spans="1:2" x14ac:dyDescent="0.35">
      <c r="A39" s="40">
        <v>55</v>
      </c>
      <c r="B39" s="39" t="s">
        <v>310</v>
      </c>
    </row>
    <row r="40" spans="1:2" x14ac:dyDescent="0.35">
      <c r="A40" s="38" t="s">
        <v>311</v>
      </c>
      <c r="B40" s="39" t="s">
        <v>312</v>
      </c>
    </row>
    <row r="41" spans="1:2" x14ac:dyDescent="0.35">
      <c r="A41" s="38" t="s">
        <v>313</v>
      </c>
      <c r="B41" s="39" t="s">
        <v>314</v>
      </c>
    </row>
    <row r="42" spans="1:2" x14ac:dyDescent="0.35">
      <c r="A42" s="38" t="s">
        <v>315</v>
      </c>
      <c r="B42" s="39" t="s">
        <v>316</v>
      </c>
    </row>
    <row r="43" spans="1:2" x14ac:dyDescent="0.35">
      <c r="A43" s="38">
        <v>87</v>
      </c>
      <c r="B43" s="39" t="s">
        <v>317</v>
      </c>
    </row>
    <row r="44" spans="1:2" x14ac:dyDescent="0.35">
      <c r="A44" s="38">
        <v>88</v>
      </c>
      <c r="B44" s="39" t="s">
        <v>318</v>
      </c>
    </row>
    <row r="45" spans="1:2" x14ac:dyDescent="0.35"/>
    <row r="46" spans="1:2" x14ac:dyDescent="0.35">
      <c r="A46" s="26" t="s">
        <v>185</v>
      </c>
      <c r="B46" s="27" t="s">
        <v>319</v>
      </c>
    </row>
    <row r="47" spans="1:2" x14ac:dyDescent="0.35">
      <c r="A47" s="26" t="s">
        <v>187</v>
      </c>
      <c r="B47" s="29" t="s">
        <v>320</v>
      </c>
    </row>
    <row r="48" spans="1:2" x14ac:dyDescent="0.35">
      <c r="A48" s="30" t="s">
        <v>190</v>
      </c>
      <c r="B48" s="31" t="s">
        <v>4</v>
      </c>
    </row>
    <row r="49" spans="1:2" x14ac:dyDescent="0.35">
      <c r="A49" s="191" t="s">
        <v>321</v>
      </c>
      <c r="B49" s="191"/>
    </row>
    <row r="50" spans="1:2" x14ac:dyDescent="0.35">
      <c r="A50" s="192" t="s">
        <v>322</v>
      </c>
      <c r="B50" s="192"/>
    </row>
    <row r="51" spans="1:2" x14ac:dyDescent="0.35">
      <c r="A51" s="41"/>
      <c r="B51" s="41"/>
    </row>
    <row r="52" spans="1:2" x14ac:dyDescent="0.35">
      <c r="A52" s="42" t="s">
        <v>185</v>
      </c>
      <c r="B52" s="27" t="s">
        <v>268</v>
      </c>
    </row>
    <row r="53" spans="1:2" x14ac:dyDescent="0.35">
      <c r="A53" s="26" t="s">
        <v>187</v>
      </c>
      <c r="B53" s="29" t="s">
        <v>326</v>
      </c>
    </row>
    <row r="54" spans="1:2" x14ac:dyDescent="0.35">
      <c r="A54" s="30" t="s">
        <v>190</v>
      </c>
      <c r="B54" s="31" t="s">
        <v>4</v>
      </c>
    </row>
    <row r="55" spans="1:2" x14ac:dyDescent="0.35">
      <c r="A55" s="38" t="s">
        <v>327</v>
      </c>
      <c r="B55" s="29" t="s">
        <v>328</v>
      </c>
    </row>
    <row r="56" spans="1:2" x14ac:dyDescent="0.35">
      <c r="A56" s="38" t="s">
        <v>329</v>
      </c>
      <c r="B56" s="29" t="s">
        <v>330</v>
      </c>
    </row>
    <row r="57" spans="1:2" x14ac:dyDescent="0.35">
      <c r="A57" s="38" t="s">
        <v>331</v>
      </c>
      <c r="B57" s="29" t="s">
        <v>332</v>
      </c>
    </row>
    <row r="58" spans="1:2" x14ac:dyDescent="0.35">
      <c r="A58" s="38" t="s">
        <v>256</v>
      </c>
      <c r="B58" s="29" t="s">
        <v>333</v>
      </c>
    </row>
    <row r="59" spans="1:2" x14ac:dyDescent="0.35">
      <c r="A59" s="38" t="s">
        <v>258</v>
      </c>
      <c r="B59" s="29" t="s">
        <v>334</v>
      </c>
    </row>
    <row r="60" spans="1:2" x14ac:dyDescent="0.35">
      <c r="A60" s="38" t="s">
        <v>335</v>
      </c>
      <c r="B60" s="29" t="s">
        <v>336</v>
      </c>
    </row>
    <row r="61" spans="1:2" x14ac:dyDescent="0.35">
      <c r="A61" s="43" t="s">
        <v>337</v>
      </c>
      <c r="B61" s="29" t="s">
        <v>338</v>
      </c>
    </row>
    <row r="62" spans="1:2" x14ac:dyDescent="0.35">
      <c r="A62" s="43" t="s">
        <v>14</v>
      </c>
      <c r="B62" s="29" t="s">
        <v>339</v>
      </c>
    </row>
    <row r="63" spans="1:2" x14ac:dyDescent="0.35">
      <c r="A63" s="43" t="s">
        <v>340</v>
      </c>
      <c r="B63" s="29" t="s">
        <v>341</v>
      </c>
    </row>
    <row r="64" spans="1:2" x14ac:dyDescent="0.35">
      <c r="A64" s="43" t="s">
        <v>342</v>
      </c>
      <c r="B64" s="29" t="s">
        <v>343</v>
      </c>
    </row>
    <row r="65" spans="1:3" x14ac:dyDescent="0.35">
      <c r="A65" s="43" t="s">
        <v>748</v>
      </c>
      <c r="B65" s="29" t="s">
        <v>749</v>
      </c>
    </row>
    <row r="66" spans="1:3" x14ac:dyDescent="0.35"/>
    <row r="67" spans="1:3" x14ac:dyDescent="0.35">
      <c r="A67" s="26" t="s">
        <v>185</v>
      </c>
      <c r="B67" s="27" t="s">
        <v>279</v>
      </c>
    </row>
    <row r="68" spans="1:3" x14ac:dyDescent="0.35">
      <c r="A68" s="26" t="s">
        <v>187</v>
      </c>
      <c r="B68" s="29" t="s">
        <v>323</v>
      </c>
    </row>
    <row r="69" spans="1:3" x14ac:dyDescent="0.35">
      <c r="A69" s="30" t="s">
        <v>190</v>
      </c>
      <c r="B69" s="31" t="s">
        <v>4</v>
      </c>
    </row>
    <row r="70" spans="1:3" x14ac:dyDescent="0.35">
      <c r="A70" s="191" t="s">
        <v>324</v>
      </c>
      <c r="B70" s="191"/>
    </row>
    <row r="71" spans="1:3" x14ac:dyDescent="0.35">
      <c r="A71" s="192" t="s">
        <v>325</v>
      </c>
      <c r="B71" s="192"/>
    </row>
    <row r="72" spans="1:3" x14ac:dyDescent="0.35"/>
    <row r="73" spans="1:3" x14ac:dyDescent="0.35"/>
    <row r="74" spans="1:3" x14ac:dyDescent="0.35"/>
    <row r="75" spans="1:3" x14ac:dyDescent="0.35">
      <c r="A75" s="26" t="s">
        <v>185</v>
      </c>
      <c r="B75" s="27" t="s">
        <v>186</v>
      </c>
      <c r="C75" s="28"/>
    </row>
    <row r="76" spans="1:3" x14ac:dyDescent="0.35">
      <c r="A76" s="26" t="s">
        <v>187</v>
      </c>
      <c r="B76" s="29" t="s">
        <v>188</v>
      </c>
      <c r="C76" s="28"/>
    </row>
    <row r="77" spans="1:3" ht="26.5" x14ac:dyDescent="0.35">
      <c r="A77" s="30" t="s">
        <v>189</v>
      </c>
      <c r="B77" s="31" t="s">
        <v>190</v>
      </c>
      <c r="C77" s="31" t="s">
        <v>191</v>
      </c>
    </row>
    <row r="78" spans="1:3" x14ac:dyDescent="0.35">
      <c r="A78" s="43" t="s">
        <v>192</v>
      </c>
      <c r="B78" s="29" t="s">
        <v>419</v>
      </c>
      <c r="C78" s="32" t="s">
        <v>193</v>
      </c>
    </row>
    <row r="79" spans="1:3" x14ac:dyDescent="0.35">
      <c r="A79" s="43" t="s">
        <v>194</v>
      </c>
      <c r="B79" s="29" t="s">
        <v>195</v>
      </c>
      <c r="C79" s="32" t="s">
        <v>193</v>
      </c>
    </row>
    <row r="80" spans="1:3" x14ac:dyDescent="0.35">
      <c r="A80" s="43" t="s">
        <v>196</v>
      </c>
      <c r="B80" s="29" t="s">
        <v>197</v>
      </c>
      <c r="C80" s="32" t="s">
        <v>193</v>
      </c>
    </row>
    <row r="81" spans="1:3" x14ac:dyDescent="0.35">
      <c r="A81" s="43" t="s">
        <v>198</v>
      </c>
      <c r="B81" s="29" t="s">
        <v>199</v>
      </c>
      <c r="C81" s="32" t="s">
        <v>193</v>
      </c>
    </row>
    <row r="82" spans="1:3" x14ac:dyDescent="0.35">
      <c r="A82" s="43" t="s">
        <v>200</v>
      </c>
      <c r="B82" s="29" t="s">
        <v>201</v>
      </c>
      <c r="C82" s="32" t="s">
        <v>193</v>
      </c>
    </row>
    <row r="83" spans="1:3" x14ac:dyDescent="0.35">
      <c r="A83" s="43" t="s">
        <v>202</v>
      </c>
      <c r="B83" s="29" t="s">
        <v>203</v>
      </c>
      <c r="C83" s="32" t="s">
        <v>193</v>
      </c>
    </row>
    <row r="84" spans="1:3" x14ac:dyDescent="0.35">
      <c r="A84" s="43" t="s">
        <v>204</v>
      </c>
      <c r="B84" s="29" t="s">
        <v>205</v>
      </c>
      <c r="C84" s="32" t="s">
        <v>193</v>
      </c>
    </row>
    <row r="85" spans="1:3" x14ac:dyDescent="0.35">
      <c r="A85" s="43" t="s">
        <v>206</v>
      </c>
      <c r="B85" s="29" t="s">
        <v>207</v>
      </c>
      <c r="C85" s="32" t="s">
        <v>193</v>
      </c>
    </row>
    <row r="86" spans="1:3" x14ac:dyDescent="0.35">
      <c r="A86" s="43" t="s">
        <v>208</v>
      </c>
      <c r="B86" s="29" t="s">
        <v>418</v>
      </c>
      <c r="C86" s="32" t="s">
        <v>193</v>
      </c>
    </row>
    <row r="87" spans="1:3" x14ac:dyDescent="0.35">
      <c r="A87" s="43" t="s">
        <v>209</v>
      </c>
      <c r="B87" s="29" t="s">
        <v>210</v>
      </c>
      <c r="C87" s="32" t="s">
        <v>193</v>
      </c>
    </row>
    <row r="88" spans="1:3" x14ac:dyDescent="0.35">
      <c r="A88" s="43" t="s">
        <v>211</v>
      </c>
      <c r="B88" s="29" t="s">
        <v>212</v>
      </c>
      <c r="C88" s="61" t="s">
        <v>193</v>
      </c>
    </row>
    <row r="89" spans="1:3" x14ac:dyDescent="0.35">
      <c r="A89" s="43" t="s">
        <v>213</v>
      </c>
      <c r="B89" s="29" t="s">
        <v>214</v>
      </c>
      <c r="C89" s="61" t="s">
        <v>193</v>
      </c>
    </row>
    <row r="90" spans="1:3" x14ac:dyDescent="0.35">
      <c r="A90" s="43" t="s">
        <v>215</v>
      </c>
      <c r="B90" s="29" t="s">
        <v>216</v>
      </c>
      <c r="C90" s="61" t="s">
        <v>193</v>
      </c>
    </row>
    <row r="91" spans="1:3" x14ac:dyDescent="0.35">
      <c r="A91" s="43" t="s">
        <v>217</v>
      </c>
      <c r="B91" s="29" t="s">
        <v>218</v>
      </c>
      <c r="C91" s="61" t="s">
        <v>193</v>
      </c>
    </row>
    <row r="92" spans="1:3" x14ac:dyDescent="0.35">
      <c r="A92" s="43" t="s">
        <v>219</v>
      </c>
      <c r="B92" s="29" t="s">
        <v>220</v>
      </c>
      <c r="C92" s="61" t="s">
        <v>193</v>
      </c>
    </row>
    <row r="93" spans="1:3" x14ac:dyDescent="0.35">
      <c r="A93" s="43" t="s">
        <v>550</v>
      </c>
      <c r="B93" s="29" t="s">
        <v>551</v>
      </c>
      <c r="C93" s="61" t="s">
        <v>193</v>
      </c>
    </row>
    <row r="94" spans="1:3" x14ac:dyDescent="0.35">
      <c r="A94" s="43" t="s">
        <v>552</v>
      </c>
      <c r="B94" s="29" t="s">
        <v>553</v>
      </c>
      <c r="C94" s="61" t="s">
        <v>193</v>
      </c>
    </row>
    <row r="95" spans="1:3" x14ac:dyDescent="0.35">
      <c r="A95" s="43" t="s">
        <v>554</v>
      </c>
      <c r="B95" s="29" t="s">
        <v>555</v>
      </c>
      <c r="C95" s="61" t="s">
        <v>193</v>
      </c>
    </row>
    <row r="96" spans="1:3" x14ac:dyDescent="0.35">
      <c r="A96" s="43" t="s">
        <v>556</v>
      </c>
      <c r="B96" s="29" t="s">
        <v>557</v>
      </c>
      <c r="C96" s="61" t="s">
        <v>193</v>
      </c>
    </row>
    <row r="97" spans="1:3" x14ac:dyDescent="0.35">
      <c r="A97" s="43" t="s">
        <v>558</v>
      </c>
      <c r="B97" s="29" t="s">
        <v>559</v>
      </c>
      <c r="C97" s="61" t="s">
        <v>193</v>
      </c>
    </row>
    <row r="98" spans="1:3" x14ac:dyDescent="0.35">
      <c r="A98" s="43" t="s">
        <v>560</v>
      </c>
      <c r="B98" s="29" t="s">
        <v>561</v>
      </c>
      <c r="C98" s="61" t="s">
        <v>193</v>
      </c>
    </row>
    <row r="99" spans="1:3" x14ac:dyDescent="0.35">
      <c r="A99" s="43" t="s">
        <v>221</v>
      </c>
      <c r="B99" s="29" t="s">
        <v>222</v>
      </c>
      <c r="C99" s="61" t="s">
        <v>223</v>
      </c>
    </row>
    <row r="100" spans="1:3" x14ac:dyDescent="0.35">
      <c r="A100" s="43" t="s">
        <v>224</v>
      </c>
      <c r="B100" s="29" t="s">
        <v>225</v>
      </c>
      <c r="C100" s="61" t="s">
        <v>223</v>
      </c>
    </row>
    <row r="101" spans="1:3" x14ac:dyDescent="0.35">
      <c r="A101" s="43" t="s">
        <v>226</v>
      </c>
      <c r="B101" s="29" t="s">
        <v>227</v>
      </c>
      <c r="C101" s="61" t="s">
        <v>223</v>
      </c>
    </row>
    <row r="102" spans="1:3" x14ac:dyDescent="0.35">
      <c r="A102" s="43" t="s">
        <v>228</v>
      </c>
      <c r="B102" s="29" t="s">
        <v>229</v>
      </c>
      <c r="C102" s="61" t="s">
        <v>223</v>
      </c>
    </row>
    <row r="103" spans="1:3" x14ac:dyDescent="0.35">
      <c r="A103" s="43" t="s">
        <v>230</v>
      </c>
      <c r="B103" s="29" t="s">
        <v>231</v>
      </c>
      <c r="C103" s="61" t="s">
        <v>223</v>
      </c>
    </row>
    <row r="104" spans="1:3" x14ac:dyDescent="0.35">
      <c r="A104" s="43" t="s">
        <v>403</v>
      </c>
      <c r="B104" s="29" t="s">
        <v>405</v>
      </c>
      <c r="C104" s="61" t="s">
        <v>223</v>
      </c>
    </row>
    <row r="105" spans="1:3" x14ac:dyDescent="0.35">
      <c r="A105" s="43" t="s">
        <v>404</v>
      </c>
      <c r="B105" s="29" t="s">
        <v>406</v>
      </c>
      <c r="C105" s="61" t="s">
        <v>223</v>
      </c>
    </row>
    <row r="106" spans="1:3" x14ac:dyDescent="0.35">
      <c r="A106" s="43" t="s">
        <v>232</v>
      </c>
      <c r="B106" s="60" t="s">
        <v>233</v>
      </c>
      <c r="C106" s="43" t="s">
        <v>234</v>
      </c>
    </row>
    <row r="107" spans="1:3" x14ac:dyDescent="0.35">
      <c r="A107" s="43" t="s">
        <v>235</v>
      </c>
      <c r="B107" s="60" t="s">
        <v>236</v>
      </c>
      <c r="C107" s="43" t="s">
        <v>234</v>
      </c>
    </row>
    <row r="108" spans="1:3" x14ac:dyDescent="0.35">
      <c r="A108" s="43" t="s">
        <v>237</v>
      </c>
      <c r="B108" s="60" t="s">
        <v>238</v>
      </c>
      <c r="C108" s="43" t="s">
        <v>234</v>
      </c>
    </row>
    <row r="109" spans="1:3" x14ac:dyDescent="0.35">
      <c r="A109" s="43" t="s">
        <v>239</v>
      </c>
      <c r="B109" s="60" t="s">
        <v>240</v>
      </c>
      <c r="C109" s="43" t="s">
        <v>234</v>
      </c>
    </row>
    <row r="110" spans="1:3" x14ac:dyDescent="0.35">
      <c r="A110" s="43" t="s">
        <v>241</v>
      </c>
      <c r="B110" s="60" t="s">
        <v>242</v>
      </c>
      <c r="C110" s="43" t="s">
        <v>234</v>
      </c>
    </row>
    <row r="111" spans="1:3" x14ac:dyDescent="0.35">
      <c r="A111" s="43" t="s">
        <v>243</v>
      </c>
      <c r="B111" s="60" t="s">
        <v>244</v>
      </c>
      <c r="C111" s="43" t="s">
        <v>234</v>
      </c>
    </row>
    <row r="112" spans="1:3" x14ac:dyDescent="0.35">
      <c r="A112" s="43" t="s">
        <v>245</v>
      </c>
      <c r="B112" s="29" t="s">
        <v>246</v>
      </c>
      <c r="C112" s="43" t="s">
        <v>234</v>
      </c>
    </row>
    <row r="113" spans="1:3" x14ac:dyDescent="0.35">
      <c r="A113" s="43" t="s">
        <v>247</v>
      </c>
      <c r="B113" s="29" t="s">
        <v>248</v>
      </c>
      <c r="C113" s="43" t="s">
        <v>234</v>
      </c>
    </row>
    <row r="114" spans="1:3" x14ac:dyDescent="0.35">
      <c r="A114" s="43" t="s">
        <v>249</v>
      </c>
      <c r="B114" s="29" t="s">
        <v>250</v>
      </c>
      <c r="C114" s="43" t="s">
        <v>234</v>
      </c>
    </row>
    <row r="115" spans="1:3" x14ac:dyDescent="0.35">
      <c r="A115" s="43" t="s">
        <v>562</v>
      </c>
      <c r="B115" s="29" t="s">
        <v>563</v>
      </c>
      <c r="C115" s="43" t="s">
        <v>234</v>
      </c>
    </row>
    <row r="116" spans="1:3" x14ac:dyDescent="0.35">
      <c r="A116" s="43" t="s">
        <v>564</v>
      </c>
      <c r="B116" s="29" t="s">
        <v>565</v>
      </c>
      <c r="C116" s="43" t="s">
        <v>234</v>
      </c>
    </row>
    <row r="117" spans="1:3" x14ac:dyDescent="0.35">
      <c r="A117" s="43" t="s">
        <v>566</v>
      </c>
      <c r="B117" s="29" t="s">
        <v>567</v>
      </c>
      <c r="C117" s="43" t="s">
        <v>234</v>
      </c>
    </row>
    <row r="118" spans="1:3" x14ac:dyDescent="0.35">
      <c r="A118" s="43" t="s">
        <v>568</v>
      </c>
      <c r="B118" s="29" t="s">
        <v>569</v>
      </c>
      <c r="C118" s="43" t="s">
        <v>234</v>
      </c>
    </row>
    <row r="119" spans="1:3" x14ac:dyDescent="0.35">
      <c r="A119" s="43" t="s">
        <v>570</v>
      </c>
      <c r="B119" s="29" t="s">
        <v>571</v>
      </c>
      <c r="C119" s="43" t="s">
        <v>234</v>
      </c>
    </row>
    <row r="120" spans="1:3" x14ac:dyDescent="0.35">
      <c r="A120" s="43" t="s">
        <v>572</v>
      </c>
      <c r="B120" s="29" t="s">
        <v>573</v>
      </c>
      <c r="C120" s="43" t="s">
        <v>234</v>
      </c>
    </row>
    <row r="121" spans="1:3" x14ac:dyDescent="0.35">
      <c r="A121" s="43" t="s">
        <v>574</v>
      </c>
      <c r="B121" s="29" t="s">
        <v>575</v>
      </c>
      <c r="C121" s="43" t="s">
        <v>234</v>
      </c>
    </row>
    <row r="122" spans="1:3" x14ac:dyDescent="0.35">
      <c r="A122" s="43" t="s">
        <v>576</v>
      </c>
      <c r="B122" s="29" t="s">
        <v>577</v>
      </c>
      <c r="C122" s="43" t="s">
        <v>234</v>
      </c>
    </row>
    <row r="123" spans="1:3" x14ac:dyDescent="0.35">
      <c r="A123" s="43" t="s">
        <v>578</v>
      </c>
      <c r="B123" s="29" t="s">
        <v>579</v>
      </c>
      <c r="C123" s="43" t="s">
        <v>234</v>
      </c>
    </row>
    <row r="124" spans="1:3" x14ac:dyDescent="0.35">
      <c r="A124" s="43" t="s">
        <v>580</v>
      </c>
      <c r="B124" s="29" t="s">
        <v>581</v>
      </c>
      <c r="C124" s="43" t="s">
        <v>234</v>
      </c>
    </row>
    <row r="125" spans="1:3" x14ac:dyDescent="0.35">
      <c r="A125" s="43" t="s">
        <v>582</v>
      </c>
      <c r="B125" s="29" t="s">
        <v>583</v>
      </c>
      <c r="C125" s="43" t="s">
        <v>234</v>
      </c>
    </row>
    <row r="126" spans="1:3" x14ac:dyDescent="0.35">
      <c r="A126" s="43" t="s">
        <v>584</v>
      </c>
      <c r="B126" s="29" t="s">
        <v>585</v>
      </c>
      <c r="C126" s="43" t="s">
        <v>234</v>
      </c>
    </row>
    <row r="127" spans="1:3" x14ac:dyDescent="0.35"/>
    <row r="128" spans="1:3" x14ac:dyDescent="0.35"/>
    <row r="129" spans="1:2" x14ac:dyDescent="0.35">
      <c r="A129" s="26" t="s">
        <v>185</v>
      </c>
      <c r="B129" s="33">
        <v>56</v>
      </c>
    </row>
    <row r="130" spans="1:2" x14ac:dyDescent="0.35">
      <c r="A130" s="26" t="s">
        <v>187</v>
      </c>
      <c r="B130" s="29" t="s">
        <v>251</v>
      </c>
    </row>
    <row r="131" spans="1:2" x14ac:dyDescent="0.35">
      <c r="A131" s="30" t="s">
        <v>190</v>
      </c>
      <c r="B131" s="31" t="s">
        <v>4</v>
      </c>
    </row>
    <row r="132" spans="1:2" x14ac:dyDescent="0.35">
      <c r="A132" s="34">
        <v>1</v>
      </c>
      <c r="B132" s="35" t="s">
        <v>252</v>
      </c>
    </row>
    <row r="133" spans="1:2" x14ac:dyDescent="0.35">
      <c r="A133" s="34">
        <v>2</v>
      </c>
      <c r="B133" s="35" t="s">
        <v>253</v>
      </c>
    </row>
    <row r="134" spans="1:2" x14ac:dyDescent="0.35">
      <c r="A134" s="34">
        <v>3</v>
      </c>
      <c r="B134" s="35" t="s">
        <v>254</v>
      </c>
    </row>
    <row r="135" spans="1:2" x14ac:dyDescent="0.35">
      <c r="A135" s="34">
        <v>4</v>
      </c>
      <c r="B135" s="35" t="s">
        <v>255</v>
      </c>
    </row>
    <row r="136" spans="1:2" x14ac:dyDescent="0.35">
      <c r="A136" s="34">
        <v>5</v>
      </c>
      <c r="B136" s="35" t="s">
        <v>400</v>
      </c>
    </row>
    <row r="137" spans="1:2" x14ac:dyDescent="0.35">
      <c r="A137" s="34" t="s">
        <v>256</v>
      </c>
      <c r="B137" s="35" t="s">
        <v>257</v>
      </c>
    </row>
    <row r="138" spans="1:2" x14ac:dyDescent="0.35">
      <c r="A138" s="34" t="s">
        <v>258</v>
      </c>
      <c r="B138" s="35" t="s">
        <v>430</v>
      </c>
    </row>
    <row r="139" spans="1:2" x14ac:dyDescent="0.35">
      <c r="A139" s="36"/>
      <c r="B139" s="37"/>
    </row>
    <row r="140" spans="1:2" x14ac:dyDescent="0.35"/>
    <row r="141" spans="1:2" x14ac:dyDescent="0.35"/>
    <row r="142" spans="1:2" x14ac:dyDescent="0.35"/>
    <row r="143" spans="1:2" x14ac:dyDescent="0.35"/>
    <row r="144" spans="1:2" x14ac:dyDescent="0.35"/>
    <row r="145" x14ac:dyDescent="0.35"/>
    <row r="146" x14ac:dyDescent="0.35"/>
    <row r="147" x14ac:dyDescent="0.35"/>
    <row r="148" x14ac:dyDescent="0.35"/>
    <row r="149" x14ac:dyDescent="0.35"/>
    <row r="150" x14ac:dyDescent="0.35"/>
    <row r="151" x14ac:dyDescent="0.35"/>
  </sheetData>
  <mergeCells count="4">
    <mergeCell ref="A49:B49"/>
    <mergeCell ref="A50:B50"/>
    <mergeCell ref="A70:B70"/>
    <mergeCell ref="A71:B71"/>
  </mergeCells>
  <hyperlinks>
    <hyperlink ref="A50" r:id="rId1" xr:uid="{D1D2EC66-23E9-4E8F-8AB0-28FE17A49EEE}"/>
    <hyperlink ref="A71" r:id="rId2" xr:uid="{2B47B028-4AFB-4804-B6C1-F9205C0B3674}"/>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857A8-FDF1-4EF6-BB3B-60D696BD7721}">
  <dimension ref="A1:C165"/>
  <sheetViews>
    <sheetView showGridLines="0" topLeftCell="A57" zoomScaleNormal="100" workbookViewId="0">
      <selection activeCell="B23" sqref="B23"/>
    </sheetView>
  </sheetViews>
  <sheetFormatPr baseColWidth="10" defaultColWidth="0" defaultRowHeight="14.5" zeroHeight="1" x14ac:dyDescent="0.35"/>
  <cols>
    <col min="1" max="1" width="11.453125" customWidth="1"/>
    <col min="2" max="2" width="81.81640625" customWidth="1"/>
    <col min="3" max="3" width="11.453125" customWidth="1"/>
    <col min="4" max="16384" width="11.453125" hidden="1"/>
  </cols>
  <sheetData>
    <row r="1" spans="1:2" ht="26" x14ac:dyDescent="0.35">
      <c r="A1" s="2" t="s">
        <v>73</v>
      </c>
      <c r="B1" s="2" t="s">
        <v>4</v>
      </c>
    </row>
    <row r="2" spans="1:2" x14ac:dyDescent="0.35">
      <c r="A2" s="13">
        <v>8001</v>
      </c>
      <c r="B2" s="47" t="s">
        <v>95</v>
      </c>
    </row>
    <row r="3" spans="1:2" x14ac:dyDescent="0.35">
      <c r="A3" s="13">
        <v>8002</v>
      </c>
      <c r="B3" s="6" t="s">
        <v>97</v>
      </c>
    </row>
    <row r="4" spans="1:2" x14ac:dyDescent="0.35">
      <c r="A4" s="13">
        <v>8003</v>
      </c>
      <c r="B4" s="6" t="s">
        <v>96</v>
      </c>
    </row>
    <row r="5" spans="1:2" x14ac:dyDescent="0.35">
      <c r="A5" s="13">
        <v>8004</v>
      </c>
      <c r="B5" s="6" t="s">
        <v>159</v>
      </c>
    </row>
    <row r="6" spans="1:2" x14ac:dyDescent="0.35">
      <c r="A6" s="13">
        <v>8005</v>
      </c>
      <c r="B6" s="6" t="s">
        <v>131</v>
      </c>
    </row>
    <row r="7" spans="1:2" x14ac:dyDescent="0.35">
      <c r="A7" s="13">
        <v>8006</v>
      </c>
      <c r="B7" s="6" t="s">
        <v>75</v>
      </c>
    </row>
    <row r="8" spans="1:2" x14ac:dyDescent="0.35">
      <c r="A8" s="13">
        <v>8007</v>
      </c>
      <c r="B8" s="6" t="s">
        <v>74</v>
      </c>
    </row>
    <row r="9" spans="1:2" x14ac:dyDescent="0.35">
      <c r="A9" s="13">
        <v>8008</v>
      </c>
      <c r="B9" s="6" t="s">
        <v>158</v>
      </c>
    </row>
    <row r="10" spans="1:2" x14ac:dyDescent="0.35">
      <c r="A10" s="13">
        <v>8009</v>
      </c>
      <c r="B10" s="6" t="s">
        <v>98</v>
      </c>
    </row>
    <row r="11" spans="1:2" x14ac:dyDescent="0.35">
      <c r="A11" s="13">
        <v>8010</v>
      </c>
      <c r="B11" s="6" t="s">
        <v>157</v>
      </c>
    </row>
    <row r="12" spans="1:2" x14ac:dyDescent="0.35">
      <c r="A12" s="13">
        <v>8011</v>
      </c>
      <c r="B12" s="15" t="s">
        <v>349</v>
      </c>
    </row>
    <row r="13" spans="1:2" x14ac:dyDescent="0.35">
      <c r="A13" s="13">
        <v>8012</v>
      </c>
      <c r="B13" s="15" t="s">
        <v>350</v>
      </c>
    </row>
    <row r="14" spans="1:2" x14ac:dyDescent="0.35">
      <c r="A14" s="13">
        <v>8013</v>
      </c>
      <c r="B14" s="15" t="s">
        <v>116</v>
      </c>
    </row>
    <row r="15" spans="1:2" x14ac:dyDescent="0.35">
      <c r="A15" s="13">
        <v>8014</v>
      </c>
      <c r="B15" s="15" t="s">
        <v>133</v>
      </c>
    </row>
    <row r="16" spans="1:2" x14ac:dyDescent="0.35">
      <c r="A16" s="13">
        <v>8015</v>
      </c>
      <c r="B16" s="15" t="s">
        <v>115</v>
      </c>
    </row>
    <row r="17" spans="1:2" x14ac:dyDescent="0.35">
      <c r="A17" s="13">
        <v>8016</v>
      </c>
      <c r="B17" s="15" t="s">
        <v>112</v>
      </c>
    </row>
    <row r="18" spans="1:2" x14ac:dyDescent="0.35">
      <c r="A18" s="13">
        <v>8017</v>
      </c>
      <c r="B18" s="15" t="s">
        <v>114</v>
      </c>
    </row>
    <row r="19" spans="1:2" x14ac:dyDescent="0.35">
      <c r="A19" s="13">
        <v>8018</v>
      </c>
      <c r="B19" s="15" t="s">
        <v>113</v>
      </c>
    </row>
    <row r="20" spans="1:2" ht="19.25" customHeight="1" x14ac:dyDescent="0.35">
      <c r="A20" s="193">
        <v>8019</v>
      </c>
      <c r="B20" s="194" t="s">
        <v>752</v>
      </c>
    </row>
    <row r="21" spans="1:2" x14ac:dyDescent="0.35">
      <c r="A21" s="13">
        <v>8020</v>
      </c>
      <c r="B21" s="15" t="s">
        <v>85</v>
      </c>
    </row>
    <row r="22" spans="1:2" x14ac:dyDescent="0.35">
      <c r="A22" s="13">
        <v>8021</v>
      </c>
      <c r="B22" s="15" t="s">
        <v>134</v>
      </c>
    </row>
    <row r="23" spans="1:2" x14ac:dyDescent="0.35">
      <c r="A23" s="13">
        <v>8022</v>
      </c>
      <c r="B23" s="15" t="s">
        <v>164</v>
      </c>
    </row>
    <row r="24" spans="1:2" ht="25" x14ac:dyDescent="0.35">
      <c r="A24" s="13">
        <v>8023</v>
      </c>
      <c r="B24" s="15" t="s">
        <v>165</v>
      </c>
    </row>
    <row r="25" spans="1:2" x14ac:dyDescent="0.35">
      <c r="A25" s="13">
        <v>8024</v>
      </c>
      <c r="B25" s="15" t="s">
        <v>163</v>
      </c>
    </row>
    <row r="26" spans="1:2" x14ac:dyDescent="0.35">
      <c r="A26" s="13">
        <v>8025</v>
      </c>
      <c r="B26" s="15" t="s">
        <v>162</v>
      </c>
    </row>
    <row r="27" spans="1:2" ht="25" x14ac:dyDescent="0.35">
      <c r="A27" s="13">
        <v>8026</v>
      </c>
      <c r="B27" s="15" t="s">
        <v>166</v>
      </c>
    </row>
    <row r="28" spans="1:2" x14ac:dyDescent="0.35">
      <c r="A28" s="13">
        <v>8027</v>
      </c>
      <c r="B28" s="15" t="s">
        <v>167</v>
      </c>
    </row>
    <row r="29" spans="1:2" x14ac:dyDescent="0.35">
      <c r="A29" s="13">
        <v>8028</v>
      </c>
      <c r="B29" s="15" t="s">
        <v>171</v>
      </c>
    </row>
    <row r="30" spans="1:2" ht="25" x14ac:dyDescent="0.35">
      <c r="A30" s="13">
        <v>8029</v>
      </c>
      <c r="B30" s="15" t="s">
        <v>168</v>
      </c>
    </row>
    <row r="31" spans="1:2" x14ac:dyDescent="0.35">
      <c r="A31" s="13">
        <v>8030</v>
      </c>
      <c r="B31" s="15" t="s">
        <v>169</v>
      </c>
    </row>
    <row r="32" spans="1:2" x14ac:dyDescent="0.35">
      <c r="A32" s="13">
        <v>8031</v>
      </c>
      <c r="B32" s="15" t="s">
        <v>170</v>
      </c>
    </row>
    <row r="33" spans="1:2" x14ac:dyDescent="0.35">
      <c r="A33" s="13">
        <v>8032</v>
      </c>
      <c r="B33" s="15" t="s">
        <v>117</v>
      </c>
    </row>
    <row r="34" spans="1:2" x14ac:dyDescent="0.35">
      <c r="A34" s="13">
        <v>8033</v>
      </c>
      <c r="B34" s="15" t="s">
        <v>135</v>
      </c>
    </row>
    <row r="35" spans="1:2" x14ac:dyDescent="0.35">
      <c r="A35" s="13">
        <v>8034</v>
      </c>
      <c r="B35" s="15" t="s">
        <v>145</v>
      </c>
    </row>
    <row r="36" spans="1:2" x14ac:dyDescent="0.35">
      <c r="A36" s="13">
        <v>8035</v>
      </c>
      <c r="B36" s="15" t="s">
        <v>86</v>
      </c>
    </row>
    <row r="37" spans="1:2" x14ac:dyDescent="0.35">
      <c r="A37" s="13">
        <v>8036</v>
      </c>
      <c r="B37" s="15" t="s">
        <v>76</v>
      </c>
    </row>
    <row r="38" spans="1:2" x14ac:dyDescent="0.35">
      <c r="A38" s="13">
        <v>8037</v>
      </c>
      <c r="B38" s="15" t="s">
        <v>118</v>
      </c>
    </row>
    <row r="39" spans="1:2" x14ac:dyDescent="0.35">
      <c r="A39" s="13">
        <v>8038</v>
      </c>
      <c r="B39" s="15" t="s">
        <v>77</v>
      </c>
    </row>
    <row r="40" spans="1:2" x14ac:dyDescent="0.35">
      <c r="A40" s="13">
        <v>8039</v>
      </c>
      <c r="B40" s="15" t="s">
        <v>78</v>
      </c>
    </row>
    <row r="41" spans="1:2" x14ac:dyDescent="0.35">
      <c r="A41" s="13">
        <v>8040</v>
      </c>
      <c r="B41" s="15" t="s">
        <v>119</v>
      </c>
    </row>
    <row r="42" spans="1:2" x14ac:dyDescent="0.35">
      <c r="A42" s="13">
        <v>8041</v>
      </c>
      <c r="B42" s="15" t="s">
        <v>136</v>
      </c>
    </row>
    <row r="43" spans="1:2" x14ac:dyDescent="0.35">
      <c r="A43" s="13">
        <v>8042</v>
      </c>
      <c r="B43" s="15" t="s">
        <v>120</v>
      </c>
    </row>
    <row r="44" spans="1:2" x14ac:dyDescent="0.35">
      <c r="A44" s="13">
        <v>8043</v>
      </c>
      <c r="B44" s="15" t="s">
        <v>132</v>
      </c>
    </row>
    <row r="45" spans="1:2" x14ac:dyDescent="0.35">
      <c r="A45" s="13">
        <v>8044</v>
      </c>
      <c r="B45" s="15" t="s">
        <v>121</v>
      </c>
    </row>
    <row r="46" spans="1:2" x14ac:dyDescent="0.35">
      <c r="A46" s="13">
        <v>8045</v>
      </c>
      <c r="B46" s="15" t="s">
        <v>137</v>
      </c>
    </row>
    <row r="47" spans="1:2" x14ac:dyDescent="0.35">
      <c r="A47" s="13">
        <v>8046</v>
      </c>
      <c r="B47" s="15" t="s">
        <v>122</v>
      </c>
    </row>
    <row r="48" spans="1:2" x14ac:dyDescent="0.35">
      <c r="A48" s="13">
        <v>8047</v>
      </c>
      <c r="B48" s="15" t="s">
        <v>138</v>
      </c>
    </row>
    <row r="49" spans="1:2" x14ac:dyDescent="0.35">
      <c r="A49" s="13">
        <v>8048</v>
      </c>
      <c r="B49" s="15" t="s">
        <v>94</v>
      </c>
    </row>
    <row r="50" spans="1:2" x14ac:dyDescent="0.35">
      <c r="A50" s="13">
        <v>8049</v>
      </c>
      <c r="B50" s="15" t="s">
        <v>147</v>
      </c>
    </row>
    <row r="51" spans="1:2" x14ac:dyDescent="0.35">
      <c r="A51" s="13">
        <v>8050</v>
      </c>
      <c r="B51" s="15" t="s">
        <v>79</v>
      </c>
    </row>
    <row r="52" spans="1:2" x14ac:dyDescent="0.35">
      <c r="A52" s="13">
        <v>8051</v>
      </c>
      <c r="B52" s="15" t="s">
        <v>428</v>
      </c>
    </row>
    <row r="53" spans="1:2" x14ac:dyDescent="0.35">
      <c r="A53" s="13">
        <v>8052</v>
      </c>
      <c r="B53" s="15" t="s">
        <v>139</v>
      </c>
    </row>
    <row r="54" spans="1:2" x14ac:dyDescent="0.35">
      <c r="A54" s="13">
        <v>8053</v>
      </c>
      <c r="B54" s="15" t="s">
        <v>80</v>
      </c>
    </row>
    <row r="55" spans="1:2" ht="25" x14ac:dyDescent="0.35">
      <c r="A55" s="13">
        <v>8054</v>
      </c>
      <c r="B55" s="15" t="s">
        <v>140</v>
      </c>
    </row>
    <row r="56" spans="1:2" x14ac:dyDescent="0.35">
      <c r="A56" s="13">
        <v>8055</v>
      </c>
      <c r="B56" s="15" t="s">
        <v>81</v>
      </c>
    </row>
    <row r="57" spans="1:2" x14ac:dyDescent="0.35">
      <c r="A57" s="13">
        <v>8056</v>
      </c>
      <c r="B57" s="15" t="s">
        <v>141</v>
      </c>
    </row>
    <row r="58" spans="1:2" x14ac:dyDescent="0.35">
      <c r="A58" s="13">
        <v>8057</v>
      </c>
      <c r="B58" s="15" t="s">
        <v>463</v>
      </c>
    </row>
    <row r="59" spans="1:2" x14ac:dyDescent="0.35">
      <c r="A59" s="13">
        <v>8058</v>
      </c>
      <c r="B59" s="15" t="s">
        <v>142</v>
      </c>
    </row>
    <row r="60" spans="1:2" x14ac:dyDescent="0.35">
      <c r="A60" s="13">
        <v>8059</v>
      </c>
      <c r="B60" s="15" t="s">
        <v>123</v>
      </c>
    </row>
    <row r="61" spans="1:2" x14ac:dyDescent="0.35">
      <c r="A61" s="13">
        <v>8060</v>
      </c>
      <c r="B61" s="15" t="s">
        <v>82</v>
      </c>
    </row>
    <row r="62" spans="1:2" x14ac:dyDescent="0.35">
      <c r="A62" s="13">
        <v>8061</v>
      </c>
      <c r="B62" s="15" t="s">
        <v>125</v>
      </c>
    </row>
    <row r="63" spans="1:2" x14ac:dyDescent="0.35">
      <c r="A63" s="13">
        <v>8062</v>
      </c>
      <c r="B63" s="15" t="s">
        <v>129</v>
      </c>
    </row>
    <row r="64" spans="1:2" x14ac:dyDescent="0.35">
      <c r="A64" s="13">
        <v>8063</v>
      </c>
      <c r="B64" s="15" t="s">
        <v>126</v>
      </c>
    </row>
    <row r="65" spans="1:2" x14ac:dyDescent="0.35">
      <c r="A65" s="13">
        <v>8064</v>
      </c>
      <c r="B65" s="15" t="s">
        <v>83</v>
      </c>
    </row>
    <row r="66" spans="1:2" x14ac:dyDescent="0.35">
      <c r="A66" s="13">
        <v>8065</v>
      </c>
      <c r="B66" s="15" t="s">
        <v>127</v>
      </c>
    </row>
    <row r="67" spans="1:2" x14ac:dyDescent="0.35">
      <c r="A67" s="13">
        <v>8066</v>
      </c>
      <c r="B67" s="15" t="s">
        <v>84</v>
      </c>
    </row>
    <row r="68" spans="1:2" x14ac:dyDescent="0.35">
      <c r="A68" s="13">
        <v>8067</v>
      </c>
      <c r="B68" s="15" t="s">
        <v>87</v>
      </c>
    </row>
    <row r="69" spans="1:2" x14ac:dyDescent="0.35">
      <c r="A69" s="13">
        <v>8068</v>
      </c>
      <c r="B69" s="15" t="s">
        <v>351</v>
      </c>
    </row>
    <row r="70" spans="1:2" x14ac:dyDescent="0.35">
      <c r="A70" s="13">
        <v>8069</v>
      </c>
      <c r="B70" s="15" t="s">
        <v>124</v>
      </c>
    </row>
    <row r="71" spans="1:2" x14ac:dyDescent="0.35">
      <c r="A71" s="13">
        <v>8070</v>
      </c>
      <c r="B71" s="15" t="s">
        <v>144</v>
      </c>
    </row>
    <row r="72" spans="1:2" x14ac:dyDescent="0.35">
      <c r="A72" s="13">
        <v>8071</v>
      </c>
      <c r="B72" s="15" t="s">
        <v>143</v>
      </c>
    </row>
    <row r="73" spans="1:2" x14ac:dyDescent="0.35">
      <c r="A73" s="13">
        <v>8072</v>
      </c>
      <c r="B73" s="15" t="s">
        <v>88</v>
      </c>
    </row>
    <row r="74" spans="1:2" ht="25" x14ac:dyDescent="0.35">
      <c r="A74" s="13">
        <v>8073</v>
      </c>
      <c r="B74" s="47" t="s">
        <v>89</v>
      </c>
    </row>
    <row r="75" spans="1:2" ht="25" x14ac:dyDescent="0.35">
      <c r="A75" s="13">
        <v>8074</v>
      </c>
      <c r="B75" s="47" t="s">
        <v>90</v>
      </c>
    </row>
    <row r="76" spans="1:2" ht="25" x14ac:dyDescent="0.35">
      <c r="A76" s="13">
        <v>8075</v>
      </c>
      <c r="B76" s="47" t="s">
        <v>91</v>
      </c>
    </row>
    <row r="77" spans="1:2" ht="25" x14ac:dyDescent="0.35">
      <c r="A77" s="13">
        <v>8076</v>
      </c>
      <c r="B77" s="47" t="s">
        <v>92</v>
      </c>
    </row>
    <row r="78" spans="1:2" x14ac:dyDescent="0.35">
      <c r="A78" s="13">
        <v>8077</v>
      </c>
      <c r="B78" s="47" t="s">
        <v>130</v>
      </c>
    </row>
    <row r="79" spans="1:2" x14ac:dyDescent="0.35">
      <c r="A79" s="13">
        <v>8078</v>
      </c>
      <c r="B79" s="47" t="s">
        <v>128</v>
      </c>
    </row>
    <row r="80" spans="1:2" x14ac:dyDescent="0.35">
      <c r="A80" s="13">
        <v>8079</v>
      </c>
      <c r="B80" s="47" t="s">
        <v>352</v>
      </c>
    </row>
    <row r="81" spans="1:2" ht="25" x14ac:dyDescent="0.35">
      <c r="A81" s="13">
        <v>8080</v>
      </c>
      <c r="B81" s="47" t="s">
        <v>93</v>
      </c>
    </row>
    <row r="82" spans="1:2" x14ac:dyDescent="0.35">
      <c r="A82" s="13">
        <v>8081</v>
      </c>
      <c r="B82" s="14" t="s">
        <v>182</v>
      </c>
    </row>
    <row r="83" spans="1:2" x14ac:dyDescent="0.35">
      <c r="A83" s="13">
        <v>8082</v>
      </c>
      <c r="B83" s="15" t="s">
        <v>161</v>
      </c>
    </row>
    <row r="84" spans="1:2" x14ac:dyDescent="0.35">
      <c r="A84" s="13">
        <v>8083</v>
      </c>
      <c r="B84" s="14" t="s">
        <v>353</v>
      </c>
    </row>
    <row r="85" spans="1:2" x14ac:dyDescent="0.35">
      <c r="A85" s="13">
        <v>8084</v>
      </c>
      <c r="B85" s="15" t="s">
        <v>354</v>
      </c>
    </row>
    <row r="86" spans="1:2" x14ac:dyDescent="0.35">
      <c r="A86" s="13">
        <v>8085</v>
      </c>
      <c r="B86" s="15" t="s">
        <v>355</v>
      </c>
    </row>
    <row r="87" spans="1:2" x14ac:dyDescent="0.35">
      <c r="A87" s="13">
        <v>8086</v>
      </c>
      <c r="B87" s="15" t="s">
        <v>356</v>
      </c>
    </row>
    <row r="88" spans="1:2" x14ac:dyDescent="0.35">
      <c r="A88" s="13">
        <v>8087</v>
      </c>
      <c r="B88" s="15" t="s">
        <v>357</v>
      </c>
    </row>
    <row r="89" spans="1:2" x14ac:dyDescent="0.35">
      <c r="A89" s="13">
        <v>8088</v>
      </c>
      <c r="B89" s="15" t="s">
        <v>358</v>
      </c>
    </row>
    <row r="90" spans="1:2" x14ac:dyDescent="0.35">
      <c r="A90" s="13">
        <v>8089</v>
      </c>
      <c r="B90" s="15" t="s">
        <v>359</v>
      </c>
    </row>
    <row r="91" spans="1:2" x14ac:dyDescent="0.35">
      <c r="A91" s="13">
        <v>8090</v>
      </c>
      <c r="B91" s="15" t="s">
        <v>360</v>
      </c>
    </row>
    <row r="92" spans="1:2" x14ac:dyDescent="0.35">
      <c r="A92" s="13">
        <v>8091</v>
      </c>
      <c r="B92" s="15" t="s">
        <v>361</v>
      </c>
    </row>
    <row r="93" spans="1:2" x14ac:dyDescent="0.35">
      <c r="A93" s="13">
        <v>8092</v>
      </c>
      <c r="B93" s="15" t="s">
        <v>362</v>
      </c>
    </row>
    <row r="94" spans="1:2" x14ac:dyDescent="0.35">
      <c r="A94" s="13">
        <v>8093</v>
      </c>
      <c r="B94" s="47" t="s">
        <v>363</v>
      </c>
    </row>
    <row r="95" spans="1:2" x14ac:dyDescent="0.35">
      <c r="A95" s="13">
        <v>8094</v>
      </c>
      <c r="B95" s="15" t="s">
        <v>364</v>
      </c>
    </row>
    <row r="96" spans="1:2" x14ac:dyDescent="0.35">
      <c r="A96" s="13">
        <v>8095</v>
      </c>
      <c r="B96" s="47" t="s">
        <v>365</v>
      </c>
    </row>
    <row r="97" spans="1:2" x14ac:dyDescent="0.35">
      <c r="A97" s="13">
        <v>8096</v>
      </c>
      <c r="B97" s="15" t="s">
        <v>366</v>
      </c>
    </row>
    <row r="98" spans="1:2" x14ac:dyDescent="0.35">
      <c r="A98" s="13">
        <v>8097</v>
      </c>
      <c r="B98" s="15" t="s">
        <v>367</v>
      </c>
    </row>
    <row r="99" spans="1:2" x14ac:dyDescent="0.35">
      <c r="A99" s="13">
        <v>8098</v>
      </c>
      <c r="B99" s="15" t="s">
        <v>368</v>
      </c>
    </row>
    <row r="100" spans="1:2" x14ac:dyDescent="0.35">
      <c r="A100" s="13">
        <v>8099</v>
      </c>
      <c r="B100" s="47" t="s">
        <v>369</v>
      </c>
    </row>
    <row r="101" spans="1:2" x14ac:dyDescent="0.35">
      <c r="A101" s="13">
        <v>8100</v>
      </c>
      <c r="B101" s="47" t="s">
        <v>370</v>
      </c>
    </row>
    <row r="102" spans="1:2" x14ac:dyDescent="0.35">
      <c r="A102" s="13">
        <v>8101</v>
      </c>
      <c r="B102" s="47" t="s">
        <v>371</v>
      </c>
    </row>
    <row r="103" spans="1:2" x14ac:dyDescent="0.35">
      <c r="A103" s="13">
        <v>8102</v>
      </c>
      <c r="B103" s="15" t="s">
        <v>372</v>
      </c>
    </row>
    <row r="104" spans="1:2" x14ac:dyDescent="0.35">
      <c r="A104" s="13">
        <v>8103</v>
      </c>
      <c r="B104" s="15" t="s">
        <v>373</v>
      </c>
    </row>
    <row r="105" spans="1:2" x14ac:dyDescent="0.35">
      <c r="A105" s="13">
        <v>8104</v>
      </c>
      <c r="B105" s="15" t="s">
        <v>374</v>
      </c>
    </row>
    <row r="106" spans="1:2" x14ac:dyDescent="0.35">
      <c r="A106" s="13">
        <v>8105</v>
      </c>
      <c r="B106" s="47" t="s">
        <v>375</v>
      </c>
    </row>
    <row r="107" spans="1:2" x14ac:dyDescent="0.35">
      <c r="A107" s="13">
        <v>8106</v>
      </c>
      <c r="B107" s="15" t="s">
        <v>376</v>
      </c>
    </row>
    <row r="108" spans="1:2" x14ac:dyDescent="0.35">
      <c r="A108" s="13">
        <f>A107+1</f>
        <v>8107</v>
      </c>
      <c r="B108" s="47" t="s">
        <v>377</v>
      </c>
    </row>
    <row r="109" spans="1:2" x14ac:dyDescent="0.35">
      <c r="A109" s="13">
        <f t="shared" ref="A109:A140" si="0">A108+1</f>
        <v>8108</v>
      </c>
      <c r="B109" s="47" t="s">
        <v>378</v>
      </c>
    </row>
    <row r="110" spans="1:2" x14ac:dyDescent="0.35">
      <c r="A110" s="13">
        <f t="shared" si="0"/>
        <v>8109</v>
      </c>
      <c r="B110" s="15" t="s">
        <v>379</v>
      </c>
    </row>
    <row r="111" spans="1:2" x14ac:dyDescent="0.35">
      <c r="A111" s="13">
        <f t="shared" si="0"/>
        <v>8110</v>
      </c>
      <c r="B111" s="15" t="s">
        <v>380</v>
      </c>
    </row>
    <row r="112" spans="1:2" x14ac:dyDescent="0.35">
      <c r="A112" s="13">
        <f t="shared" si="0"/>
        <v>8111</v>
      </c>
      <c r="B112" s="47" t="s">
        <v>381</v>
      </c>
    </row>
    <row r="113" spans="1:2" x14ac:dyDescent="0.35">
      <c r="A113" s="13">
        <f t="shared" si="0"/>
        <v>8112</v>
      </c>
      <c r="B113" s="47" t="s">
        <v>382</v>
      </c>
    </row>
    <row r="114" spans="1:2" x14ac:dyDescent="0.35">
      <c r="A114" s="13">
        <f t="shared" si="0"/>
        <v>8113</v>
      </c>
      <c r="B114" s="15" t="s">
        <v>383</v>
      </c>
    </row>
    <row r="115" spans="1:2" x14ac:dyDescent="0.35">
      <c r="A115" s="13">
        <f t="shared" si="0"/>
        <v>8114</v>
      </c>
      <c r="B115" s="15" t="s">
        <v>384</v>
      </c>
    </row>
    <row r="116" spans="1:2" x14ac:dyDescent="0.35">
      <c r="A116" s="13">
        <f t="shared" si="0"/>
        <v>8115</v>
      </c>
      <c r="B116" s="15" t="s">
        <v>385</v>
      </c>
    </row>
    <row r="117" spans="1:2" x14ac:dyDescent="0.35">
      <c r="A117" s="13">
        <f t="shared" si="0"/>
        <v>8116</v>
      </c>
      <c r="B117" s="15" t="s">
        <v>386</v>
      </c>
    </row>
    <row r="118" spans="1:2" x14ac:dyDescent="0.35">
      <c r="A118" s="13">
        <f t="shared" si="0"/>
        <v>8117</v>
      </c>
      <c r="B118" s="15" t="s">
        <v>387</v>
      </c>
    </row>
    <row r="119" spans="1:2" x14ac:dyDescent="0.35">
      <c r="A119" s="13">
        <f t="shared" si="0"/>
        <v>8118</v>
      </c>
      <c r="B119" s="15" t="s">
        <v>388</v>
      </c>
    </row>
    <row r="120" spans="1:2" x14ac:dyDescent="0.35">
      <c r="A120" s="13">
        <f t="shared" si="0"/>
        <v>8119</v>
      </c>
      <c r="B120" s="15" t="s">
        <v>389</v>
      </c>
    </row>
    <row r="121" spans="1:2" x14ac:dyDescent="0.35">
      <c r="A121" s="13">
        <f t="shared" si="0"/>
        <v>8120</v>
      </c>
      <c r="B121" s="15" t="s">
        <v>390</v>
      </c>
    </row>
    <row r="122" spans="1:2" x14ac:dyDescent="0.35">
      <c r="A122" s="13">
        <f t="shared" si="0"/>
        <v>8121</v>
      </c>
      <c r="B122" s="15" t="s">
        <v>391</v>
      </c>
    </row>
    <row r="123" spans="1:2" x14ac:dyDescent="0.35">
      <c r="A123" s="13">
        <f t="shared" si="0"/>
        <v>8122</v>
      </c>
      <c r="B123" s="15" t="s">
        <v>392</v>
      </c>
    </row>
    <row r="124" spans="1:2" x14ac:dyDescent="0.35">
      <c r="A124" s="13">
        <f t="shared" si="0"/>
        <v>8123</v>
      </c>
      <c r="B124" s="15" t="s">
        <v>393</v>
      </c>
    </row>
    <row r="125" spans="1:2" x14ac:dyDescent="0.35">
      <c r="A125" s="13">
        <f t="shared" si="0"/>
        <v>8124</v>
      </c>
      <c r="B125" s="15" t="s">
        <v>174</v>
      </c>
    </row>
    <row r="126" spans="1:2" x14ac:dyDescent="0.35">
      <c r="A126" s="13">
        <f t="shared" si="0"/>
        <v>8125</v>
      </c>
      <c r="B126" s="15" t="s">
        <v>175</v>
      </c>
    </row>
    <row r="127" spans="1:2" x14ac:dyDescent="0.35">
      <c r="A127" s="13">
        <f t="shared" si="0"/>
        <v>8126</v>
      </c>
      <c r="B127" s="15" t="s">
        <v>394</v>
      </c>
    </row>
    <row r="128" spans="1:2" x14ac:dyDescent="0.35">
      <c r="A128" s="13">
        <f t="shared" si="0"/>
        <v>8127</v>
      </c>
      <c r="B128" s="15" t="s">
        <v>395</v>
      </c>
    </row>
    <row r="129" spans="1:2" x14ac:dyDescent="0.35">
      <c r="A129" s="13">
        <f t="shared" si="0"/>
        <v>8128</v>
      </c>
      <c r="B129" s="15" t="s">
        <v>181</v>
      </c>
    </row>
    <row r="130" spans="1:2" x14ac:dyDescent="0.35">
      <c r="A130" s="13">
        <v>8129</v>
      </c>
      <c r="B130" s="62" t="s">
        <v>399</v>
      </c>
    </row>
    <row r="131" spans="1:2" x14ac:dyDescent="0.35">
      <c r="A131" s="13">
        <f t="shared" si="0"/>
        <v>8130</v>
      </c>
      <c r="B131" s="62" t="s">
        <v>398</v>
      </c>
    </row>
    <row r="132" spans="1:2" x14ac:dyDescent="0.35">
      <c r="A132" s="13">
        <f t="shared" si="0"/>
        <v>8131</v>
      </c>
      <c r="B132" s="62" t="s">
        <v>396</v>
      </c>
    </row>
    <row r="133" spans="1:2" x14ac:dyDescent="0.35">
      <c r="A133" s="13">
        <f t="shared" si="0"/>
        <v>8132</v>
      </c>
      <c r="B133" s="63" t="s">
        <v>397</v>
      </c>
    </row>
    <row r="134" spans="1:2" x14ac:dyDescent="0.35">
      <c r="A134" s="13">
        <f t="shared" si="0"/>
        <v>8133</v>
      </c>
      <c r="B134" s="62" t="s">
        <v>345</v>
      </c>
    </row>
    <row r="135" spans="1:2" x14ac:dyDescent="0.35">
      <c r="A135" s="13">
        <f t="shared" si="0"/>
        <v>8134</v>
      </c>
      <c r="B135" s="62" t="s">
        <v>184</v>
      </c>
    </row>
    <row r="136" spans="1:2" x14ac:dyDescent="0.35">
      <c r="A136" s="13">
        <f t="shared" si="0"/>
        <v>8135</v>
      </c>
      <c r="B136" s="15" t="s">
        <v>401</v>
      </c>
    </row>
    <row r="137" spans="1:2" x14ac:dyDescent="0.35">
      <c r="A137" s="13">
        <f t="shared" si="0"/>
        <v>8136</v>
      </c>
      <c r="B137" s="15" t="s">
        <v>402</v>
      </c>
    </row>
    <row r="138" spans="1:2" x14ac:dyDescent="0.35">
      <c r="A138" s="13">
        <f t="shared" si="0"/>
        <v>8137</v>
      </c>
      <c r="B138" s="15" t="s">
        <v>411</v>
      </c>
    </row>
    <row r="139" spans="1:2" x14ac:dyDescent="0.35">
      <c r="A139" s="13">
        <f t="shared" si="0"/>
        <v>8138</v>
      </c>
      <c r="B139" s="15" t="s">
        <v>415</v>
      </c>
    </row>
    <row r="140" spans="1:2" x14ac:dyDescent="0.35">
      <c r="A140" s="13">
        <f t="shared" si="0"/>
        <v>8139</v>
      </c>
      <c r="B140" s="15" t="s">
        <v>416</v>
      </c>
    </row>
    <row r="141" spans="1:2" x14ac:dyDescent="0.35">
      <c r="A141" s="13">
        <v>8140</v>
      </c>
      <c r="B141" s="15" t="s">
        <v>460</v>
      </c>
    </row>
    <row r="142" spans="1:2" x14ac:dyDescent="0.35">
      <c r="A142" s="13">
        <v>8141</v>
      </c>
      <c r="B142" s="15" t="s">
        <v>461</v>
      </c>
    </row>
    <row r="143" spans="1:2" x14ac:dyDescent="0.35">
      <c r="A143" s="13">
        <v>8142</v>
      </c>
      <c r="B143" s="15" t="s">
        <v>458</v>
      </c>
    </row>
    <row r="144" spans="1:2" x14ac:dyDescent="0.35">
      <c r="A144" s="13">
        <v>8143</v>
      </c>
      <c r="B144" s="48" t="s">
        <v>462</v>
      </c>
    </row>
    <row r="145" spans="1:2" x14ac:dyDescent="0.35">
      <c r="A145" s="13">
        <v>8144</v>
      </c>
      <c r="B145" s="48" t="s">
        <v>459</v>
      </c>
    </row>
    <row r="146" spans="1:2" x14ac:dyDescent="0.35">
      <c r="A146" s="70">
        <v>8145</v>
      </c>
      <c r="B146" s="69" t="s">
        <v>468</v>
      </c>
    </row>
    <row r="147" spans="1:2" x14ac:dyDescent="0.35">
      <c r="A147" s="13">
        <v>8146</v>
      </c>
      <c r="B147" s="48" t="s">
        <v>469</v>
      </c>
    </row>
    <row r="148" spans="1:2" x14ac:dyDescent="0.35">
      <c r="A148" s="13">
        <v>8147</v>
      </c>
      <c r="B148" s="48" t="s">
        <v>470</v>
      </c>
    </row>
    <row r="149" spans="1:2" x14ac:dyDescent="0.35">
      <c r="A149" s="13">
        <v>8148</v>
      </c>
      <c r="B149" s="48" t="s">
        <v>471</v>
      </c>
    </row>
    <row r="150" spans="1:2" x14ac:dyDescent="0.35">
      <c r="A150" s="13">
        <v>8149</v>
      </c>
      <c r="B150" s="48" t="s">
        <v>728</v>
      </c>
    </row>
    <row r="151" spans="1:2" x14ac:dyDescent="0.35">
      <c r="A151" s="13">
        <v>8150</v>
      </c>
      <c r="B151" s="48" t="s">
        <v>729</v>
      </c>
    </row>
    <row r="152" spans="1:2" x14ac:dyDescent="0.35">
      <c r="A152" s="13">
        <v>8151</v>
      </c>
      <c r="B152" s="48" t="s">
        <v>730</v>
      </c>
    </row>
    <row r="153" spans="1:2" x14ac:dyDescent="0.35">
      <c r="A153" s="13">
        <v>8152</v>
      </c>
      <c r="B153" s="48" t="s">
        <v>731</v>
      </c>
    </row>
    <row r="154" spans="1:2" x14ac:dyDescent="0.35">
      <c r="A154" s="13">
        <v>8153</v>
      </c>
      <c r="B154" s="48" t="s">
        <v>732</v>
      </c>
    </row>
    <row r="155" spans="1:2" ht="29" x14ac:dyDescent="0.35">
      <c r="A155" s="13">
        <v>8154</v>
      </c>
      <c r="B155" s="98" t="s">
        <v>733</v>
      </c>
    </row>
    <row r="156" spans="1:2" x14ac:dyDescent="0.35">
      <c r="A156" s="13">
        <v>8155</v>
      </c>
      <c r="B156" s="98" t="s">
        <v>734</v>
      </c>
    </row>
    <row r="157" spans="1:2" x14ac:dyDescent="0.35">
      <c r="A157" s="13">
        <v>8156</v>
      </c>
      <c r="B157" s="98" t="s">
        <v>735</v>
      </c>
    </row>
    <row r="158" spans="1:2" x14ac:dyDescent="0.35">
      <c r="A158" s="13">
        <v>8157</v>
      </c>
      <c r="B158" s="98" t="s">
        <v>736</v>
      </c>
    </row>
    <row r="159" spans="1:2" x14ac:dyDescent="0.35">
      <c r="A159" s="13">
        <v>8158</v>
      </c>
      <c r="B159" s="98" t="s">
        <v>737</v>
      </c>
    </row>
    <row r="160" spans="1:2" x14ac:dyDescent="0.35">
      <c r="A160" s="13">
        <v>8159</v>
      </c>
      <c r="B160" s="98" t="s">
        <v>738</v>
      </c>
    </row>
    <row r="161" spans="1:2" x14ac:dyDescent="0.35">
      <c r="A161" s="13">
        <v>8160</v>
      </c>
      <c r="B161" s="98" t="s">
        <v>739</v>
      </c>
    </row>
    <row r="162" spans="1:2" x14ac:dyDescent="0.35">
      <c r="A162" s="13">
        <v>8161</v>
      </c>
      <c r="B162" s="98" t="s">
        <v>740</v>
      </c>
    </row>
    <row r="163" spans="1:2" x14ac:dyDescent="0.35">
      <c r="A163" s="13">
        <v>8162</v>
      </c>
      <c r="B163" s="98" t="s">
        <v>741</v>
      </c>
    </row>
    <row r="164" spans="1:2" x14ac:dyDescent="0.35">
      <c r="A164" s="13">
        <v>8163</v>
      </c>
      <c r="B164" s="98" t="s">
        <v>742</v>
      </c>
    </row>
    <row r="165" spans="1:2" x14ac:dyDescent="0.35"/>
  </sheetData>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AA72C-969A-4EF2-B785-56D740E63A91}">
  <dimension ref="A1:F4"/>
  <sheetViews>
    <sheetView zoomScale="90" zoomScaleNormal="90" workbookViewId="0">
      <selection activeCell="A2" sqref="A2"/>
    </sheetView>
  </sheetViews>
  <sheetFormatPr baseColWidth="10" defaultRowHeight="14.5" x14ac:dyDescent="0.35"/>
  <cols>
    <col min="2" max="2" width="19.81640625" customWidth="1"/>
    <col min="3" max="3" width="20.81640625" customWidth="1"/>
    <col min="5" max="5" width="34.453125" customWidth="1"/>
  </cols>
  <sheetData>
    <row r="1" spans="1:6" x14ac:dyDescent="0.35">
      <c r="A1" s="77" t="s">
        <v>589</v>
      </c>
      <c r="B1" s="78" t="s">
        <v>590</v>
      </c>
      <c r="C1" s="78" t="s">
        <v>591</v>
      </c>
      <c r="D1" s="78" t="s">
        <v>592</v>
      </c>
      <c r="E1" s="78" t="s">
        <v>593</v>
      </c>
      <c r="F1" s="79" t="s">
        <v>594</v>
      </c>
    </row>
    <row r="2" spans="1:6" s="81" customFormat="1" ht="36" x14ac:dyDescent="0.35">
      <c r="A2" s="80">
        <v>43864</v>
      </c>
      <c r="B2" s="75" t="s">
        <v>595</v>
      </c>
      <c r="C2" s="75" t="s">
        <v>19</v>
      </c>
      <c r="D2" s="75" t="s">
        <v>596</v>
      </c>
      <c r="E2" s="75" t="s">
        <v>601</v>
      </c>
      <c r="F2" s="76" t="s">
        <v>597</v>
      </c>
    </row>
    <row r="3" spans="1:6" s="81" customFormat="1" ht="60" x14ac:dyDescent="0.35">
      <c r="A3" s="80">
        <v>44048</v>
      </c>
      <c r="B3" s="75" t="s">
        <v>598</v>
      </c>
      <c r="C3" s="75" t="s">
        <v>599</v>
      </c>
      <c r="D3" s="75" t="s">
        <v>596</v>
      </c>
      <c r="E3" s="75" t="s">
        <v>602</v>
      </c>
      <c r="F3" s="76" t="s">
        <v>597</v>
      </c>
    </row>
    <row r="4" spans="1:6" s="81" customFormat="1" ht="36" x14ac:dyDescent="0.35">
      <c r="A4" s="80">
        <v>44048</v>
      </c>
      <c r="B4" s="75" t="s">
        <v>600</v>
      </c>
      <c r="C4" s="75" t="s">
        <v>426</v>
      </c>
      <c r="D4" s="75" t="s">
        <v>596</v>
      </c>
      <c r="E4" s="75" t="s">
        <v>603</v>
      </c>
      <c r="F4" s="76" t="s">
        <v>597</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792FB-62FB-451F-8537-617569D4D5FB}">
  <dimension ref="A1:A80"/>
  <sheetViews>
    <sheetView workbookViewId="0"/>
  </sheetViews>
  <sheetFormatPr baseColWidth="10" defaultRowHeight="14.5" x14ac:dyDescent="0.35"/>
  <sheetData>
    <row r="1" spans="1:1" ht="24.5" x14ac:dyDescent="0.35">
      <c r="A1" s="82" t="s">
        <v>604</v>
      </c>
    </row>
    <row r="2" spans="1:1" x14ac:dyDescent="0.35">
      <c r="A2" s="83" t="s">
        <v>605</v>
      </c>
    </row>
    <row r="3" spans="1:1" x14ac:dyDescent="0.35">
      <c r="A3" s="83" t="s">
        <v>606</v>
      </c>
    </row>
    <row r="4" spans="1:1" x14ac:dyDescent="0.35">
      <c r="A4" s="83" t="s">
        <v>607</v>
      </c>
    </row>
    <row r="5" spans="1:1" x14ac:dyDescent="0.35">
      <c r="A5" s="83" t="s">
        <v>608</v>
      </c>
    </row>
    <row r="6" spans="1:1" x14ac:dyDescent="0.35">
      <c r="A6" s="83" t="s">
        <v>609</v>
      </c>
    </row>
    <row r="7" spans="1:1" x14ac:dyDescent="0.35">
      <c r="A7" s="83" t="s">
        <v>610</v>
      </c>
    </row>
    <row r="8" spans="1:1" x14ac:dyDescent="0.35">
      <c r="A8" s="83" t="s">
        <v>611</v>
      </c>
    </row>
    <row r="9" spans="1:1" x14ac:dyDescent="0.35">
      <c r="A9" s="83" t="s">
        <v>612</v>
      </c>
    </row>
    <row r="10" spans="1:1" x14ac:dyDescent="0.35">
      <c r="A10" s="83" t="s">
        <v>613</v>
      </c>
    </row>
    <row r="11" spans="1:1" x14ac:dyDescent="0.35">
      <c r="A11" s="83" t="s">
        <v>614</v>
      </c>
    </row>
    <row r="12" spans="1:1" x14ac:dyDescent="0.35">
      <c r="A12" s="83" t="s">
        <v>615</v>
      </c>
    </row>
    <row r="13" spans="1:1" x14ac:dyDescent="0.35">
      <c r="A13" s="83" t="s">
        <v>616</v>
      </c>
    </row>
    <row r="14" spans="1:1" x14ac:dyDescent="0.35">
      <c r="A14" s="83" t="s">
        <v>617</v>
      </c>
    </row>
    <row r="15" spans="1:1" x14ac:dyDescent="0.35">
      <c r="A15" s="83" t="s">
        <v>618</v>
      </c>
    </row>
    <row r="16" spans="1:1" x14ac:dyDescent="0.35">
      <c r="A16" s="83" t="s">
        <v>619</v>
      </c>
    </row>
    <row r="17" spans="1:1" x14ac:dyDescent="0.35">
      <c r="A17" s="83" t="s">
        <v>620</v>
      </c>
    </row>
    <row r="18" spans="1:1" x14ac:dyDescent="0.35">
      <c r="A18" s="83" t="s">
        <v>621</v>
      </c>
    </row>
    <row r="19" spans="1:1" x14ac:dyDescent="0.35">
      <c r="A19" s="83" t="s">
        <v>622</v>
      </c>
    </row>
    <row r="20" spans="1:1" x14ac:dyDescent="0.35">
      <c r="A20" s="83" t="s">
        <v>623</v>
      </c>
    </row>
    <row r="21" spans="1:1" x14ac:dyDescent="0.35">
      <c r="A21" s="83" t="s">
        <v>624</v>
      </c>
    </row>
    <row r="22" spans="1:1" x14ac:dyDescent="0.35">
      <c r="A22" s="83" t="s">
        <v>625</v>
      </c>
    </row>
    <row r="23" spans="1:1" x14ac:dyDescent="0.35">
      <c r="A23" s="83" t="s">
        <v>626</v>
      </c>
    </row>
    <row r="24" spans="1:1" x14ac:dyDescent="0.35">
      <c r="A24" s="83" t="s">
        <v>627</v>
      </c>
    </row>
    <row r="25" spans="1:1" x14ac:dyDescent="0.35">
      <c r="A25" s="83" t="s">
        <v>628</v>
      </c>
    </row>
    <row r="26" spans="1:1" x14ac:dyDescent="0.35">
      <c r="A26" s="83" t="s">
        <v>629</v>
      </c>
    </row>
    <row r="27" spans="1:1" x14ac:dyDescent="0.35">
      <c r="A27" s="83" t="s">
        <v>630</v>
      </c>
    </row>
    <row r="28" spans="1:1" x14ac:dyDescent="0.35">
      <c r="A28" s="83" t="s">
        <v>631</v>
      </c>
    </row>
    <row r="29" spans="1:1" x14ac:dyDescent="0.35">
      <c r="A29" s="83" t="s">
        <v>632</v>
      </c>
    </row>
    <row r="30" spans="1:1" x14ac:dyDescent="0.35">
      <c r="A30" s="83" t="s">
        <v>633</v>
      </c>
    </row>
    <row r="31" spans="1:1" x14ac:dyDescent="0.35">
      <c r="A31" s="83" t="s">
        <v>634</v>
      </c>
    </row>
    <row r="32" spans="1:1" x14ac:dyDescent="0.35">
      <c r="A32" s="83" t="s">
        <v>635</v>
      </c>
    </row>
    <row r="33" spans="1:1" x14ac:dyDescent="0.35">
      <c r="A33" s="83" t="s">
        <v>636</v>
      </c>
    </row>
    <row r="34" spans="1:1" x14ac:dyDescent="0.35">
      <c r="A34" s="83" t="s">
        <v>637</v>
      </c>
    </row>
    <row r="35" spans="1:1" x14ac:dyDescent="0.35">
      <c r="A35" s="83" t="s">
        <v>638</v>
      </c>
    </row>
    <row r="36" spans="1:1" x14ac:dyDescent="0.35">
      <c r="A36" s="83" t="s">
        <v>639</v>
      </c>
    </row>
    <row r="37" spans="1:1" x14ac:dyDescent="0.35">
      <c r="A37" s="83" t="s">
        <v>640</v>
      </c>
    </row>
    <row r="38" spans="1:1" x14ac:dyDescent="0.35">
      <c r="A38" s="83" t="s">
        <v>641</v>
      </c>
    </row>
    <row r="39" spans="1:1" x14ac:dyDescent="0.35">
      <c r="A39" s="83" t="s">
        <v>642</v>
      </c>
    </row>
    <row r="40" spans="1:1" x14ac:dyDescent="0.35">
      <c r="A40" s="83" t="s">
        <v>643</v>
      </c>
    </row>
    <row r="41" spans="1:1" x14ac:dyDescent="0.35">
      <c r="A41" s="83" t="s">
        <v>644</v>
      </c>
    </row>
    <row r="42" spans="1:1" x14ac:dyDescent="0.35">
      <c r="A42" s="83" t="s">
        <v>645</v>
      </c>
    </row>
    <row r="43" spans="1:1" x14ac:dyDescent="0.35">
      <c r="A43" s="83" t="s">
        <v>646</v>
      </c>
    </row>
    <row r="44" spans="1:1" x14ac:dyDescent="0.35">
      <c r="A44" s="83" t="s">
        <v>647</v>
      </c>
    </row>
    <row r="45" spans="1:1" x14ac:dyDescent="0.35">
      <c r="A45" s="83" t="s">
        <v>648</v>
      </c>
    </row>
    <row r="46" spans="1:1" x14ac:dyDescent="0.35">
      <c r="A46" s="83" t="s">
        <v>649</v>
      </c>
    </row>
    <row r="47" spans="1:1" x14ac:dyDescent="0.35">
      <c r="A47" s="83" t="s">
        <v>650</v>
      </c>
    </row>
    <row r="48" spans="1:1" x14ac:dyDescent="0.35">
      <c r="A48" s="83" t="s">
        <v>651</v>
      </c>
    </row>
    <row r="49" spans="1:1" x14ac:dyDescent="0.35">
      <c r="A49" s="83" t="s">
        <v>652</v>
      </c>
    </row>
    <row r="50" spans="1:1" x14ac:dyDescent="0.35">
      <c r="A50" s="83" t="s">
        <v>653</v>
      </c>
    </row>
    <row r="51" spans="1:1" x14ac:dyDescent="0.35">
      <c r="A51" s="83" t="s">
        <v>654</v>
      </c>
    </row>
    <row r="52" spans="1:1" x14ac:dyDescent="0.35">
      <c r="A52" s="83" t="s">
        <v>655</v>
      </c>
    </row>
    <row r="53" spans="1:1" x14ac:dyDescent="0.35">
      <c r="A53" s="83" t="s">
        <v>656</v>
      </c>
    </row>
    <row r="54" spans="1:1" x14ac:dyDescent="0.35">
      <c r="A54" s="83" t="s">
        <v>657</v>
      </c>
    </row>
    <row r="55" spans="1:1" x14ac:dyDescent="0.35">
      <c r="A55" s="83" t="s">
        <v>658</v>
      </c>
    </row>
    <row r="56" spans="1:1" x14ac:dyDescent="0.35">
      <c r="A56" s="83" t="s">
        <v>659</v>
      </c>
    </row>
    <row r="57" spans="1:1" x14ac:dyDescent="0.35">
      <c r="A57" s="83" t="s">
        <v>660</v>
      </c>
    </row>
    <row r="58" spans="1:1" x14ac:dyDescent="0.35">
      <c r="A58" s="83" t="s">
        <v>661</v>
      </c>
    </row>
    <row r="59" spans="1:1" x14ac:dyDescent="0.35">
      <c r="A59" s="83" t="s">
        <v>662</v>
      </c>
    </row>
    <row r="60" spans="1:1" x14ac:dyDescent="0.35">
      <c r="A60" s="83" t="s">
        <v>663</v>
      </c>
    </row>
    <row r="61" spans="1:1" x14ac:dyDescent="0.35">
      <c r="A61" s="83" t="s">
        <v>664</v>
      </c>
    </row>
    <row r="62" spans="1:1" x14ac:dyDescent="0.35">
      <c r="A62" s="83" t="s">
        <v>665</v>
      </c>
    </row>
    <row r="63" spans="1:1" x14ac:dyDescent="0.35">
      <c r="A63" s="83" t="s">
        <v>666</v>
      </c>
    </row>
    <row r="64" spans="1:1" x14ac:dyDescent="0.35">
      <c r="A64" s="83" t="s">
        <v>667</v>
      </c>
    </row>
    <row r="65" spans="1:1" x14ac:dyDescent="0.35">
      <c r="A65" s="83" t="s">
        <v>668</v>
      </c>
    </row>
    <row r="66" spans="1:1" x14ac:dyDescent="0.35">
      <c r="A66" s="83" t="s">
        <v>669</v>
      </c>
    </row>
    <row r="67" spans="1:1" x14ac:dyDescent="0.35">
      <c r="A67" s="83" t="s">
        <v>670</v>
      </c>
    </row>
    <row r="68" spans="1:1" x14ac:dyDescent="0.35">
      <c r="A68" s="83" t="s">
        <v>671</v>
      </c>
    </row>
    <row r="69" spans="1:1" x14ac:dyDescent="0.35">
      <c r="A69" s="83" t="s">
        <v>672</v>
      </c>
    </row>
    <row r="70" spans="1:1" x14ac:dyDescent="0.35">
      <c r="A70" s="83" t="s">
        <v>673</v>
      </c>
    </row>
    <row r="71" spans="1:1" x14ac:dyDescent="0.35">
      <c r="A71" s="83" t="s">
        <v>674</v>
      </c>
    </row>
    <row r="72" spans="1:1" x14ac:dyDescent="0.35">
      <c r="A72" s="83" t="s">
        <v>675</v>
      </c>
    </row>
    <row r="73" spans="1:1" x14ac:dyDescent="0.35">
      <c r="A73" s="83" t="s">
        <v>676</v>
      </c>
    </row>
    <row r="74" spans="1:1" x14ac:dyDescent="0.35">
      <c r="A74" s="83" t="s">
        <v>677</v>
      </c>
    </row>
    <row r="75" spans="1:1" x14ac:dyDescent="0.35">
      <c r="A75" s="83" t="s">
        <v>678</v>
      </c>
    </row>
    <row r="76" spans="1:1" x14ac:dyDescent="0.35">
      <c r="A76" s="83" t="s">
        <v>679</v>
      </c>
    </row>
    <row r="77" spans="1:1" x14ac:dyDescent="0.35">
      <c r="A77" s="83" t="s">
        <v>680</v>
      </c>
    </row>
    <row r="78" spans="1:1" x14ac:dyDescent="0.35">
      <c r="A78" s="83" t="s">
        <v>681</v>
      </c>
    </row>
    <row r="79" spans="1:1" x14ac:dyDescent="0.35">
      <c r="A79" s="83" t="s">
        <v>682</v>
      </c>
    </row>
    <row r="80" spans="1:1" x14ac:dyDescent="0.35">
      <c r="A80" s="83" t="s">
        <v>683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Servicios Públicos </vt:lpstr>
      <vt:lpstr>Entidades Financieras</vt:lpstr>
      <vt:lpstr>AFP</vt:lpstr>
      <vt:lpstr>Baja de documentos</vt:lpstr>
      <vt:lpstr>Catálogos</vt:lpstr>
      <vt:lpstr>Errores</vt:lpstr>
      <vt:lpstr>Control de cambios</vt:lpstr>
      <vt:lpstr>Caracteres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Abarca Valdivia Anahi</dc:creator>
  <cp:lastModifiedBy>Cordova Sanchez Rosalynn</cp:lastModifiedBy>
  <cp:lastPrinted>2019-08-02T22:30:06Z</cp:lastPrinted>
  <dcterms:created xsi:type="dcterms:W3CDTF">2019-04-15T17:00:28Z</dcterms:created>
  <dcterms:modified xsi:type="dcterms:W3CDTF">2023-09-11T13:55:10Z</dcterms:modified>
</cp:coreProperties>
</file>